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955" tabRatio="601" firstSheet="9" activeTab="16"/>
  </bookViews>
  <sheets>
    <sheet name="Пр.14" sheetId="1" r:id="rId1"/>
    <sheet name="Пр.16" sheetId="2" r:id="rId2"/>
    <sheet name="Вор.113 к.1" sheetId="3" r:id="rId3"/>
    <sheet name="Вор.115 к.1" sheetId="4" r:id="rId4"/>
    <sheet name="Вор.121" sheetId="5" r:id="rId5"/>
    <sheet name="Вор.133" sheetId="6" r:id="rId6"/>
    <sheet name="Леп. 77к1" sheetId="7" r:id="rId7"/>
    <sheet name="Мен.26" sheetId="8" r:id="rId8"/>
    <sheet name="Менд.28" sheetId="9" r:id="rId9"/>
    <sheet name="Мос.134" sheetId="10" r:id="rId10"/>
    <sheet name="Мос.146" sheetId="11" r:id="rId11"/>
    <sheet name="Пр.8.к.1" sheetId="12" r:id="rId12"/>
    <sheet name="Деп.79" sheetId="13" r:id="rId13"/>
    <sheet name="Пр.7" sheetId="14" r:id="rId14"/>
    <sheet name="Вор.70а" sheetId="15" r:id="rId15"/>
    <sheet name="Мос.132а" sheetId="16" r:id="rId16"/>
    <sheet name="Лепсе,62" sheetId="17" r:id="rId17"/>
  </sheets>
  <definedNames/>
  <calcPr fullCalcOnLoad="1"/>
</workbook>
</file>

<file path=xl/sharedStrings.xml><?xml version="1.0" encoding="utf-8"?>
<sst xmlns="http://schemas.openxmlformats.org/spreadsheetml/2006/main" count="5472" uniqueCount="711">
  <si>
    <t>#OU0003</t>
  </si>
  <si>
    <t>#MEDIzm</t>
  </si>
  <si>
    <t>#MCount</t>
  </si>
  <si>
    <t>#Summa</t>
  </si>
  <si>
    <t>Наименование работ</t>
  </si>
  <si>
    <t>Кол-во</t>
  </si>
  <si>
    <t>Наименование мат-лов.</t>
  </si>
  <si>
    <t>Ед. изм.</t>
  </si>
  <si>
    <t>Цена ед.руб.</t>
  </si>
  <si>
    <t>Стоимость руб.</t>
  </si>
  <si>
    <t>место проведения работ</t>
  </si>
  <si>
    <t>Адрес МКД</t>
  </si>
  <si>
    <t>#Adres_ID</t>
  </si>
  <si>
    <t>#WPlace</t>
  </si>
  <si>
    <t># Wname</t>
  </si>
  <si>
    <t>#MName</t>
  </si>
  <si>
    <t>#WEDIzm</t>
  </si>
  <si>
    <t>#Wcount</t>
  </si>
  <si>
    <t xml:space="preserve">Акт приемки выполненных работ по содержанию   </t>
  </si>
  <si>
    <t>шт</t>
  </si>
  <si>
    <t xml:space="preserve"> </t>
  </si>
  <si>
    <t>итого:</t>
  </si>
  <si>
    <t>МАРТ</t>
  </si>
  <si>
    <t>электроды</t>
  </si>
  <si>
    <t>кг</t>
  </si>
  <si>
    <t>АПРЕЛЬ</t>
  </si>
  <si>
    <t>м</t>
  </si>
  <si>
    <t>руб.</t>
  </si>
  <si>
    <t>Составила:</t>
  </si>
  <si>
    <t>Бобок О.И.</t>
  </si>
  <si>
    <t>ЯНВАРЬ</t>
  </si>
  <si>
    <t>ФЕВРАЛЬ</t>
  </si>
  <si>
    <t>Производственная 14</t>
  </si>
  <si>
    <t>Производственная,14</t>
  </si>
  <si>
    <t>Основание стоимости</t>
  </si>
  <si>
    <t>Исполнитель работ</t>
  </si>
  <si>
    <t>Дата заполнения</t>
  </si>
  <si>
    <t>Периодич-ность предоставления услуг</t>
  </si>
  <si>
    <t>ООО"Камри"</t>
  </si>
  <si>
    <t>по факту</t>
  </si>
  <si>
    <t>дата начала действия уст.размера</t>
  </si>
  <si>
    <t>по заявке</t>
  </si>
  <si>
    <t>через 3 года</t>
  </si>
  <si>
    <t>тов.чек от 27.03.15</t>
  </si>
  <si>
    <t>5 мес.</t>
  </si>
  <si>
    <t>Воровского д.113/1</t>
  </si>
  <si>
    <t>ООО"Техком"</t>
  </si>
  <si>
    <t>счет</t>
  </si>
  <si>
    <t>итого</t>
  </si>
  <si>
    <t>ежегодно</t>
  </si>
  <si>
    <t>Воровского д.133</t>
  </si>
  <si>
    <t>Лепсе 77/1</t>
  </si>
  <si>
    <t>Лепсе, 77/1</t>
  </si>
  <si>
    <t>Менделеева 28</t>
  </si>
  <si>
    <t>тов. чек</t>
  </si>
  <si>
    <t>счет-ф</t>
  </si>
  <si>
    <t>тов.чек от 06.04.15</t>
  </si>
  <si>
    <t>Московская 146</t>
  </si>
  <si>
    <t>по  заявке</t>
  </si>
  <si>
    <t>Производственная,7</t>
  </si>
  <si>
    <t>ООО "Камри"</t>
  </si>
  <si>
    <t>Воровского 115/1</t>
  </si>
  <si>
    <t>тов.чек от 05.03.15</t>
  </si>
  <si>
    <t>"Вятка-лифт"</t>
  </si>
  <si>
    <t>ИП Червяков</t>
  </si>
  <si>
    <t>Воровского 133</t>
  </si>
  <si>
    <t>тов. чек от 18.02.15</t>
  </si>
  <si>
    <t>Производственная 16</t>
  </si>
  <si>
    <t>Воровского д.121</t>
  </si>
  <si>
    <t>Менделеева 26</t>
  </si>
  <si>
    <t>через 4 года</t>
  </si>
  <si>
    <t>Московская 134</t>
  </si>
  <si>
    <t>Производственная 8/1</t>
  </si>
  <si>
    <t>Деповская,79</t>
  </si>
  <si>
    <t>тов.чек от 22.05.15</t>
  </si>
  <si>
    <t>ООО"Чепецк-кровля"</t>
  </si>
  <si>
    <t xml:space="preserve">  </t>
  </si>
  <si>
    <t>м3</t>
  </si>
  <si>
    <t>счет-факт.</t>
  </si>
  <si>
    <t>тов.чек от 29.09.15</t>
  </si>
  <si>
    <t>тов.чек от 21.08.15</t>
  </si>
  <si>
    <t>тов.чек от 24.12.15</t>
  </si>
  <si>
    <t>тов.чек от 16.12.15</t>
  </si>
  <si>
    <t xml:space="preserve">общего имущества многоквартирных домов за  2016 год </t>
  </si>
  <si>
    <t>общего имущества многоквартирных домов за  2016 год</t>
  </si>
  <si>
    <t xml:space="preserve">общего имущества многоквартирных домов за 2016 года </t>
  </si>
  <si>
    <t>Воровского д.70а</t>
  </si>
  <si>
    <t>Московская 132а</t>
  </si>
  <si>
    <t>дворовая территор.</t>
  </si>
  <si>
    <t>очистка проездов от снега</t>
  </si>
  <si>
    <t>дополн.трактор</t>
  </si>
  <si>
    <t>кв.2</t>
  </si>
  <si>
    <t>смена участка канализации</t>
  </si>
  <si>
    <t>переход 110 чуг/пл</t>
  </si>
  <si>
    <t>тов.чек от 26.12.15</t>
  </si>
  <si>
    <t>труба 110 1,5 м</t>
  </si>
  <si>
    <t>труба 110 1 м</t>
  </si>
  <si>
    <t>компенс.патр.110</t>
  </si>
  <si>
    <t>манжет 123/110</t>
  </si>
  <si>
    <t>герметик</t>
  </si>
  <si>
    <t>крепление мет.</t>
  </si>
  <si>
    <t>крепеж</t>
  </si>
  <si>
    <t>д/клуб</t>
  </si>
  <si>
    <t>ремонт стояка х/в</t>
  </si>
  <si>
    <t>д/клуб,3,4 эт.,кв.54</t>
  </si>
  <si>
    <t>ремонт пластин отопления</t>
  </si>
  <si>
    <t>тов.чек от 18.01.16</t>
  </si>
  <si>
    <t>3 эт.</t>
  </si>
  <si>
    <t>смена ручки</t>
  </si>
  <si>
    <t>комплект ручек</t>
  </si>
  <si>
    <t>тов.чек от 14.01.16</t>
  </si>
  <si>
    <t>вход.дверь</t>
  </si>
  <si>
    <t>ремонт двери</t>
  </si>
  <si>
    <t>болт мебельный</t>
  </si>
  <si>
    <t>гайка</t>
  </si>
  <si>
    <t>кв.108</t>
  </si>
  <si>
    <t>ремонт стояка г/в</t>
  </si>
  <si>
    <t>л/пл.,тамбур</t>
  </si>
  <si>
    <t>освещение</t>
  </si>
  <si>
    <t>зажим винтовй</t>
  </si>
  <si>
    <t>лампочки</t>
  </si>
  <si>
    <t>лампа люмин.</t>
  </si>
  <si>
    <t>din-рейка</t>
  </si>
  <si>
    <t>доводчик дверной</t>
  </si>
  <si>
    <t>тов.чек от 26.01.16</t>
  </si>
  <si>
    <t>2,3 п.</t>
  </si>
  <si>
    <t>смена доводчика</t>
  </si>
  <si>
    <t>вход</t>
  </si>
  <si>
    <t>приклеивание уплотнителя</t>
  </si>
  <si>
    <t>уплотнитель</t>
  </si>
  <si>
    <t>тов.чек от 28.01.16</t>
  </si>
  <si>
    <t>подвал</t>
  </si>
  <si>
    <t>смена замка</t>
  </si>
  <si>
    <t>замок висячий</t>
  </si>
  <si>
    <t>тов.накл.3528 от 29.12.15</t>
  </si>
  <si>
    <t>мусорокамера 3п.</t>
  </si>
  <si>
    <t>врезка резьбы в циркул.</t>
  </si>
  <si>
    <t>кв.114</t>
  </si>
  <si>
    <t>ремонт бойлера</t>
  </si>
  <si>
    <t>ремонт пластины отопления</t>
  </si>
  <si>
    <t>л/пл.,подвал</t>
  </si>
  <si>
    <t>труба 40 п/п ст.вол.</t>
  </si>
  <si>
    <t>колено 40 90</t>
  </si>
  <si>
    <t>патрубок 40 п\п</t>
  </si>
  <si>
    <t>кран шар.32 амер.</t>
  </si>
  <si>
    <t>тов.чек от 22.01.16</t>
  </si>
  <si>
    <t>переход 40х32</t>
  </si>
  <si>
    <t>муфта 32</t>
  </si>
  <si>
    <t>тройник 32х20</t>
  </si>
  <si>
    <t>бочонок</t>
  </si>
  <si>
    <t>кран шар.15</t>
  </si>
  <si>
    <t>тов.чек от 13.01.16</t>
  </si>
  <si>
    <t>фильтр 15</t>
  </si>
  <si>
    <t>тов.чек от 11.01.16</t>
  </si>
  <si>
    <t>автомат.возд.клапан 15</t>
  </si>
  <si>
    <t>бочонок 15 ник.</t>
  </si>
  <si>
    <t>прокладки</t>
  </si>
  <si>
    <t>ремонт уч.трубопр.г/в</t>
  </si>
  <si>
    <t>лифт</t>
  </si>
  <si>
    <t>л/пл.</t>
  </si>
  <si>
    <t>кв.113</t>
  </si>
  <si>
    <t>врезка перемычки на отопл.</t>
  </si>
  <si>
    <t>резьба 15</t>
  </si>
  <si>
    <t>тов.чек от 06,.01.16</t>
  </si>
  <si>
    <t>уголок 15 ник.</t>
  </si>
  <si>
    <t>тов.чек от 11,.01.16</t>
  </si>
  <si>
    <t>врезка спускника</t>
  </si>
  <si>
    <t>кв.80</t>
  </si>
  <si>
    <t>смена отопит.прибора</t>
  </si>
  <si>
    <t>кран шар.20 америк.</t>
  </si>
  <si>
    <t>переход 20х15</t>
  </si>
  <si>
    <t>врезка перемычки в циркул.г/в</t>
  </si>
  <si>
    <t>труба 20 п/п</t>
  </si>
  <si>
    <t>тройник 15</t>
  </si>
  <si>
    <t>бочонок 1/2х1/4</t>
  </si>
  <si>
    <t>кв.98</t>
  </si>
  <si>
    <t>радиатор чугунный</t>
  </si>
  <si>
    <t>тов.чек от 30.01.15</t>
  </si>
  <si>
    <t>комплект д/радиатора</t>
  </si>
  <si>
    <t>тов.чек от 11.08.15</t>
  </si>
  <si>
    <t>кронштейн</t>
  </si>
  <si>
    <t>радиатор 8 реб.</t>
  </si>
  <si>
    <t>радиатор 10 реб.</t>
  </si>
  <si>
    <t>радиатор 12 реб.</t>
  </si>
  <si>
    <t>диод</t>
  </si>
  <si>
    <t>коробка</t>
  </si>
  <si>
    <t>выключатель</t>
  </si>
  <si>
    <t>насос</t>
  </si>
  <si>
    <t>бочонок 50 ник.</t>
  </si>
  <si>
    <t>уголок 50</t>
  </si>
  <si>
    <t>тов.чек от 24,.12.15</t>
  </si>
  <si>
    <t>ворота</t>
  </si>
  <si>
    <t>смена сигн.лампы</t>
  </si>
  <si>
    <t>сигнальная лампа</t>
  </si>
  <si>
    <t>уст-ка измер.прибора</t>
  </si>
  <si>
    <t>манометр</t>
  </si>
  <si>
    <t>тов.чек от 29.12.15</t>
  </si>
  <si>
    <t>ж/д</t>
  </si>
  <si>
    <t>уст-ка ящика д/информации</t>
  </si>
  <si>
    <t>почтовый ящик</t>
  </si>
  <si>
    <t>1 узел</t>
  </si>
  <si>
    <t>смена задвижки на отопл.</t>
  </si>
  <si>
    <t>кран шар.50 ст.</t>
  </si>
  <si>
    <t>прокладка 50 парон.</t>
  </si>
  <si>
    <t>устройство поручня</t>
  </si>
  <si>
    <t>смена уч-ка стояка г/в</t>
  </si>
  <si>
    <t>кв.100-102-подвал</t>
  </si>
  <si>
    <t>тов чек от 18.01.16</t>
  </si>
  <si>
    <t>патрубок 40 п/п</t>
  </si>
  <si>
    <t>тов чек от 22.01.16</t>
  </si>
  <si>
    <t>тов чек от 13.01.16</t>
  </si>
  <si>
    <t>авт.возд.клапан 15</t>
  </si>
  <si>
    <t>тов чек от 11.01.16</t>
  </si>
  <si>
    <t>установка цирк.насоса г/в</t>
  </si>
  <si>
    <t>бочонок 1/2х1/4.</t>
  </si>
  <si>
    <t>отвод 89</t>
  </si>
  <si>
    <t>с-ф41168 от 3.12.15</t>
  </si>
  <si>
    <t>автомат 2Р 4, 5кА</t>
  </si>
  <si>
    <t>коробка п/автомат</t>
  </si>
  <si>
    <t>дюбель</t>
  </si>
  <si>
    <t>саморезы</t>
  </si>
  <si>
    <t>серьга д/кабеля</t>
  </si>
  <si>
    <t>насос UPS 32-80</t>
  </si>
  <si>
    <t>кран шар.32</t>
  </si>
  <si>
    <t>фильтр 32</t>
  </si>
  <si>
    <t>футорка 15х25</t>
  </si>
  <si>
    <t>тройник 32х15</t>
  </si>
  <si>
    <t>тройник 32х25</t>
  </si>
  <si>
    <t>бочата 32</t>
  </si>
  <si>
    <t>обратный клапан 32</t>
  </si>
  <si>
    <t>кран шар.15 с вып.кл.</t>
  </si>
  <si>
    <t>реле сухого хода</t>
  </si>
  <si>
    <t>фум</t>
  </si>
  <si>
    <t>переход 50х40</t>
  </si>
  <si>
    <t>тройник 40х20</t>
  </si>
  <si>
    <t>тов чек от 19.01.16</t>
  </si>
  <si>
    <t>колено 20х15 мет.</t>
  </si>
  <si>
    <t>колено 20 90</t>
  </si>
  <si>
    <t>патрубок 20 п/п</t>
  </si>
  <si>
    <t>резьба 32</t>
  </si>
  <si>
    <t>тройник 40х32</t>
  </si>
  <si>
    <t>американка 32</t>
  </si>
  <si>
    <t>кв.100-102-подвал,кв.163</t>
  </si>
  <si>
    <t>ремонт стояков хгв</t>
  </si>
  <si>
    <t>тов.чек от 06.01.16</t>
  </si>
  <si>
    <t>резьба 20</t>
  </si>
  <si>
    <t>тов.чек от 12.01.16</t>
  </si>
  <si>
    <t>кран шар.20</t>
  </si>
  <si>
    <t>круг отрезной</t>
  </si>
  <si>
    <t>труба 159</t>
  </si>
  <si>
    <t>с-ф</t>
  </si>
  <si>
    <t>ревизия насоса</t>
  </si>
  <si>
    <t>розетка</t>
  </si>
  <si>
    <t>тов.чек от 20.01.16</t>
  </si>
  <si>
    <t>автомат 2Р 25А</t>
  </si>
  <si>
    <t>провод ПВС 3х1,5</t>
  </si>
  <si>
    <t>дюбель-гвоздь</t>
  </si>
  <si>
    <t>тов.чек от 19.01.14</t>
  </si>
  <si>
    <t>шпилька ф8 (1м)</t>
  </si>
  <si>
    <t xml:space="preserve">общего имущества многоквартирных домов за  2016год </t>
  </si>
  <si>
    <t>тов.чек от 27.01.16</t>
  </si>
  <si>
    <t>1-3 под.</t>
  </si>
  <si>
    <t>диагностика лифтов</t>
  </si>
  <si>
    <t>кв.106</t>
  </si>
  <si>
    <t>прочистка вент.каналов</t>
  </si>
  <si>
    <t>акт выполн.работ</t>
  </si>
  <si>
    <t>крыльцо 1-4 под.</t>
  </si>
  <si>
    <t>укладка п /гололед.покрытия</t>
  </si>
  <si>
    <t>ИП Окишев В.Н.</t>
  </si>
  <si>
    <t>Лепсе 62</t>
  </si>
  <si>
    <t xml:space="preserve">тов.чек от  </t>
  </si>
  <si>
    <t>техобслуживание цирк.насоса</t>
  </si>
  <si>
    <t>тов.чек от 30.01.16</t>
  </si>
  <si>
    <t>шмилька ф8</t>
  </si>
  <si>
    <t>тов.чек от 01.02.16</t>
  </si>
  <si>
    <t>бочонок 32</t>
  </si>
  <si>
    <t>л/площ.,коридоры.</t>
  </si>
  <si>
    <t>тов.чек от 02.02.16</t>
  </si>
  <si>
    <t>зажим винтовой</t>
  </si>
  <si>
    <t>тов.чек от 08.02.16</t>
  </si>
  <si>
    <t>датчик движения</t>
  </si>
  <si>
    <t>рассеиват. "Шар"</t>
  </si>
  <si>
    <t>подвал,узел</t>
  </si>
  <si>
    <t>термометр</t>
  </si>
  <si>
    <t>болт</t>
  </si>
  <si>
    <t>сч.факт №2 от 29.02.16</t>
  </si>
  <si>
    <t>установка измерит. приборов</t>
  </si>
  <si>
    <t>ремонт бойлера со сваркой</t>
  </si>
  <si>
    <t>3 под.</t>
  </si>
  <si>
    <t>рем-т пласт.отопл. со сваркой</t>
  </si>
  <si>
    <t>кв.26</t>
  </si>
  <si>
    <t>ремонт тр.г/в со сваркой</t>
  </si>
  <si>
    <t>2 под.</t>
  </si>
  <si>
    <t>ремонт дверей эл.щита</t>
  </si>
  <si>
    <t>подвал,л/площ.</t>
  </si>
  <si>
    <t>основание с паптроном</t>
  </si>
  <si>
    <t>кабель АВВГ 2х2,5</t>
  </si>
  <si>
    <t>хомут нейлон.</t>
  </si>
  <si>
    <t>тов.чек от 16.02.16</t>
  </si>
  <si>
    <t>распрод.коробка</t>
  </si>
  <si>
    <t>сжим</t>
  </si>
  <si>
    <t>дюпель</t>
  </si>
  <si>
    <t>зажим винтов.</t>
  </si>
  <si>
    <t>тов.чек от 07.02.16</t>
  </si>
  <si>
    <t>шурупы</t>
  </si>
  <si>
    <t>тов.чек от 17.02.16</t>
  </si>
  <si>
    <t>шайба</t>
  </si>
  <si>
    <t>эл.щиты,ВРУ</t>
  </si>
  <si>
    <t>ревизия эл. оборудования</t>
  </si>
  <si>
    <t>мусорокамеры</t>
  </si>
  <si>
    <t xml:space="preserve">ремонт дверей  </t>
  </si>
  <si>
    <t xml:space="preserve"> л/площ.</t>
  </si>
  <si>
    <t>белизна</t>
  </si>
  <si>
    <t>тов.чек от 18.02.16</t>
  </si>
  <si>
    <t>обработка после затопл.кан.</t>
  </si>
  <si>
    <t>л/площ..2п.1 эт.</t>
  </si>
  <si>
    <t>тов чек от 30.01.16</t>
  </si>
  <si>
    <t>тов чек от 01.02.16</t>
  </si>
  <si>
    <t>кв.113- подвал</t>
  </si>
  <si>
    <t>переход  32х25</t>
  </si>
  <si>
    <t>труба 32 п/п ст.вол.</t>
  </si>
  <si>
    <t>колено 32 90</t>
  </si>
  <si>
    <t>патрубок 32 п/п</t>
  </si>
  <si>
    <t>кран шар.32амер.</t>
  </si>
  <si>
    <t>тов чек от 16.02.16</t>
  </si>
  <si>
    <t>отвод 32</t>
  </si>
  <si>
    <t>тройник 40х25</t>
  </si>
  <si>
    <t>патрубок 40</t>
  </si>
  <si>
    <t>тов чек от 17.12.15</t>
  </si>
  <si>
    <t>колено 40 45</t>
  </si>
  <si>
    <t>колено 32 45</t>
  </si>
  <si>
    <t>сгон 32</t>
  </si>
  <si>
    <t>к/гайка 32</t>
  </si>
  <si>
    <t>сгон 25</t>
  </si>
  <si>
    <t>к/гайка 25</t>
  </si>
  <si>
    <t xml:space="preserve">труба 40 п/п </t>
  </si>
  <si>
    <t>лен</t>
  </si>
  <si>
    <t>пена монтажная</t>
  </si>
  <si>
    <t>патрубок 25</t>
  </si>
  <si>
    <t>замена уч.стояка ХГВ</t>
  </si>
  <si>
    <t>1эт.-подвал</t>
  </si>
  <si>
    <t>смена канализации по стояку</t>
  </si>
  <si>
    <t>тов. чек от 19.02.16</t>
  </si>
  <si>
    <t>ревизия 110</t>
  </si>
  <si>
    <t>крепление мет 100</t>
  </si>
  <si>
    <t>кв.121</t>
  </si>
  <si>
    <t>ремонт пл.отопления со свар.</t>
  </si>
  <si>
    <t>ВРУ</t>
  </si>
  <si>
    <t>ремонт эл.щита</t>
  </si>
  <si>
    <t>вставка 100 А</t>
  </si>
  <si>
    <t>с-ф №2 от 23.02.16</t>
  </si>
  <si>
    <t>эл.монтажные работы</t>
  </si>
  <si>
    <t>лампа светодиодная</t>
  </si>
  <si>
    <t>тов. чек от 02.02.16</t>
  </si>
  <si>
    <t>разъем РП-М</t>
  </si>
  <si>
    <t>рейка</t>
  </si>
  <si>
    <t>тов. чек от 03.02.16</t>
  </si>
  <si>
    <t>лампа люм.</t>
  </si>
  <si>
    <t>тов. чек от 10.02.16</t>
  </si>
  <si>
    <t>тов. чек от 01.02.16</t>
  </si>
  <si>
    <t>стартер</t>
  </si>
  <si>
    <t>тов. чек от 16.02.16</t>
  </si>
  <si>
    <t>счет-факт.№11 от 11.02.16</t>
  </si>
  <si>
    <t>установка спускников на от.</t>
  </si>
  <si>
    <t>ввод</t>
  </si>
  <si>
    <t>тов.чек от 20.02.16</t>
  </si>
  <si>
    <t>лампочка</t>
  </si>
  <si>
    <t>1п</t>
  </si>
  <si>
    <t>ремонт кабеля</t>
  </si>
  <si>
    <t>кв.6</t>
  </si>
  <si>
    <t>приварка резьбы ф32 на г/в</t>
  </si>
  <si>
    <t>л/площ.</t>
  </si>
  <si>
    <t>шина соединит.</t>
  </si>
  <si>
    <t>4п.ВРУ</t>
  </si>
  <si>
    <t>дин-рейка</t>
  </si>
  <si>
    <t>автомат 40 А</t>
  </si>
  <si>
    <t>ревизия эл.оборудования</t>
  </si>
  <si>
    <t>провод ПВ-1/ПуВ 4</t>
  </si>
  <si>
    <t>автомат 16 А</t>
  </si>
  <si>
    <t>автомат 20 А</t>
  </si>
  <si>
    <t>провод АПВ-6</t>
  </si>
  <si>
    <t>хомут нейлоновый</t>
  </si>
  <si>
    <t>тов чек от 08.02.16</t>
  </si>
  <si>
    <t>труба 110 2 м</t>
  </si>
  <si>
    <t>труба 110 0,5 м</t>
  </si>
  <si>
    <t>труба 25</t>
  </si>
  <si>
    <t>тов.чек от26.01.16</t>
  </si>
  <si>
    <t>1п.,4 п</t>
  </si>
  <si>
    <t>самореза</t>
  </si>
  <si>
    <t>укрепление ушек,накладок</t>
  </si>
  <si>
    <t>переход 89х57</t>
  </si>
  <si>
    <t>переход  57х45</t>
  </si>
  <si>
    <t>отвод 57</t>
  </si>
  <si>
    <t>отвод 76</t>
  </si>
  <si>
    <t>переход 76х38</t>
  </si>
  <si>
    <t>труба 89</t>
  </si>
  <si>
    <t>труба 76</t>
  </si>
  <si>
    <t>труба 57</t>
  </si>
  <si>
    <t>труба 32</t>
  </si>
  <si>
    <t>с-ф41168 от 09.12.15</t>
  </si>
  <si>
    <t>смена уч.тр.ХГВ</t>
  </si>
  <si>
    <t>3 п.</t>
  </si>
  <si>
    <t>реконструк.циркул.г/в по ст.</t>
  </si>
  <si>
    <t>американка 32 угл.</t>
  </si>
  <si>
    <t>тов.чек от17.02.16</t>
  </si>
  <si>
    <t>переход  редукц.40х32</t>
  </si>
  <si>
    <t>кран шар.25 амер.</t>
  </si>
  <si>
    <t>переход 32х25</t>
  </si>
  <si>
    <t>резьба 25</t>
  </si>
  <si>
    <t>тов чек от 17.02.16</t>
  </si>
  <si>
    <t>1 п. тамбур</t>
  </si>
  <si>
    <t>л/площ.,подвал</t>
  </si>
  <si>
    <t>кв.88</t>
  </si>
  <si>
    <t>3,4 эт.,кв.103,111,47</t>
  </si>
  <si>
    <t>замена пласт.отопл.</t>
  </si>
  <si>
    <t>американка 20</t>
  </si>
  <si>
    <t>тов.чек от08.02.16</t>
  </si>
  <si>
    <t>муфта 20  ст.</t>
  </si>
  <si>
    <t>автомат 100 А</t>
  </si>
  <si>
    <t xml:space="preserve">общего имущества многоквартирных  домов за   2016 год </t>
  </si>
  <si>
    <t>крыльцо</t>
  </si>
  <si>
    <t>украдка п/скользящ.покрытия</t>
  </si>
  <si>
    <t>ж/дом</t>
  </si>
  <si>
    <t>установка общедом. т/счетчика</t>
  </si>
  <si>
    <t>ООО"Теплотехника"</t>
  </si>
  <si>
    <t>акт выпол.работ</t>
  </si>
  <si>
    <t>руб</t>
  </si>
  <si>
    <t>1, 2 под.</t>
  </si>
  <si>
    <t>обследование лифта</t>
  </si>
  <si>
    <t>ООО"Вятка-лифт"</t>
  </si>
  <si>
    <t>двор</t>
  </si>
  <si>
    <t>ремонт привода ворот</t>
  </si>
  <si>
    <t>ИП НикулинаС.Э.</t>
  </si>
  <si>
    <t>кровля ж/дома</t>
  </si>
  <si>
    <t>ремонт кровли</t>
  </si>
  <si>
    <t>акт ваполн.работ</t>
  </si>
  <si>
    <t>кв.131</t>
  </si>
  <si>
    <t>прочистка вентиляции</t>
  </si>
  <si>
    <t>кв.12</t>
  </si>
  <si>
    <t>акт выполнен.работ</t>
  </si>
  <si>
    <t>восстановление докум.</t>
  </si>
  <si>
    <t>"Гор.эл.сеть"!</t>
  </si>
  <si>
    <t>поверка водосчетчика</t>
  </si>
  <si>
    <t>1-4 под.</t>
  </si>
  <si>
    <t>ООО"Вятка лифт"</t>
  </si>
  <si>
    <t>техническое.освидетельств.лифтов</t>
  </si>
  <si>
    <t>настройка GSN модем</t>
  </si>
  <si>
    <t>ж/дом-теп.узел</t>
  </si>
  <si>
    <t>восстановление докумен-тации о присоед.эл.сетей</t>
  </si>
  <si>
    <t>тов.чек от 18.03.16</t>
  </si>
  <si>
    <t>с- ф 15 от 10.03 16</t>
  </si>
  <si>
    <t>ремонт магистр.г/в</t>
  </si>
  <si>
    <t>патрубок 90</t>
  </si>
  <si>
    <t>тов чек от 16.03.16</t>
  </si>
  <si>
    <t>хомут</t>
  </si>
  <si>
    <t>тов чек от 29.02.16</t>
  </si>
  <si>
    <t>тов.чек от 17.03.16</t>
  </si>
  <si>
    <t>изолента</t>
  </si>
  <si>
    <t>тов чек от 24.03.16</t>
  </si>
  <si>
    <t>рассеиватель "Шар"</t>
  </si>
  <si>
    <t>тов чек от 31.03.16</t>
  </si>
  <si>
    <t>ИТОГО за 3 мес.:</t>
  </si>
  <si>
    <t>ИТОГО за 3 мес.</t>
  </si>
  <si>
    <t>ООО"Тепотехника-сервис"</t>
  </si>
  <si>
    <t>кв.79,113</t>
  </si>
  <si>
    <t>ремонт отопит.прибора со св.</t>
  </si>
  <si>
    <t>смена отоп.прибора</t>
  </si>
  <si>
    <t>тов.чек от 16.03.16</t>
  </si>
  <si>
    <t>муфта 20 ст.</t>
  </si>
  <si>
    <t>3 эт.,кв.103</t>
  </si>
  <si>
    <t>круг отрезноый</t>
  </si>
  <si>
    <t>4 п.</t>
  </si>
  <si>
    <t>автомат 40А</t>
  </si>
  <si>
    <t>тов.чек от 15.03.16</t>
  </si>
  <si>
    <t>дин рейка</t>
  </si>
  <si>
    <t xml:space="preserve">сжим </t>
  </si>
  <si>
    <t>патрон</t>
  </si>
  <si>
    <t>с-ф 20 от 30.11.15</t>
  </si>
  <si>
    <t>саморез</t>
  </si>
  <si>
    <t>узел</t>
  </si>
  <si>
    <t>ревизия задвижки</t>
  </si>
  <si>
    <t>шпилька ф12</t>
  </si>
  <si>
    <t>2109.66</t>
  </si>
  <si>
    <t>кв.91</t>
  </si>
  <si>
    <t>приварка резьб к водостокам</t>
  </si>
  <si>
    <t>крепление метал.</t>
  </si>
  <si>
    <t>тов.чек от 02.03.16</t>
  </si>
  <si>
    <t>кран шар.20 амер.</t>
  </si>
  <si>
    <t>кв.103</t>
  </si>
  <si>
    <t>кв. 86</t>
  </si>
  <si>
    <t>9 эт.</t>
  </si>
  <si>
    <t>смена подкачив.насоса</t>
  </si>
  <si>
    <t>муфта 32 ст.</t>
  </si>
  <si>
    <t>автомат 20А</t>
  </si>
  <si>
    <t>труба гофрир. Ф20</t>
  </si>
  <si>
    <t>тов.чек от 24.03.16</t>
  </si>
  <si>
    <t>смеа замка</t>
  </si>
  <si>
    <t>замок врезной</t>
  </si>
  <si>
    <t>ИТОГО за  3 мес.:</t>
  </si>
  <si>
    <t>1-й узел</t>
  </si>
  <si>
    <t>ремонт бойлера со св.</t>
  </si>
  <si>
    <t>2-й узел</t>
  </si>
  <si>
    <t>ремонт узла со св.</t>
  </si>
  <si>
    <t>кв.85</t>
  </si>
  <si>
    <t>ремонт стояка г/в ф25</t>
  </si>
  <si>
    <t>кв.21</t>
  </si>
  <si>
    <t>герметизация стыков кан.</t>
  </si>
  <si>
    <t>цемент</t>
  </si>
  <si>
    <t>ремонт бойлера тр.г/в со св.</t>
  </si>
  <si>
    <t>переход 57х32</t>
  </si>
  <si>
    <t>тов чек от 03.03.16</t>
  </si>
  <si>
    <t xml:space="preserve">смена ушек </t>
  </si>
  <si>
    <t>4 п.-кровля</t>
  </si>
  <si>
    <t>ушко д/замка</t>
  </si>
  <si>
    <t>тов. Чек от 25.02.16</t>
  </si>
  <si>
    <t>1 п.-кровля</t>
  </si>
  <si>
    <t>тов. Чек от 25.03.16</t>
  </si>
  <si>
    <t>1п.- подвал</t>
  </si>
  <si>
    <t>смена ул.стояка г/в</t>
  </si>
  <si>
    <t>тов.чек от 24.02.16</t>
  </si>
  <si>
    <t>тройник 40Х20</t>
  </si>
  <si>
    <t>тов.чек от 25.02.16</t>
  </si>
  <si>
    <t>смена ул.стояка канализ.</t>
  </si>
  <si>
    <t>переход 110 чуг/пл.</t>
  </si>
  <si>
    <t>тов.чек от 01.03.16</t>
  </si>
  <si>
    <t>компенс.патрубок110</t>
  </si>
  <si>
    <t>труба 110 0,25 м</t>
  </si>
  <si>
    <t>крепление метал.100</t>
  </si>
  <si>
    <t>кв.59</t>
  </si>
  <si>
    <t>4 п.3эт.</t>
  </si>
  <si>
    <t>смена выключателя</t>
  </si>
  <si>
    <t>2,3 под.</t>
  </si>
  <si>
    <t>масл.окр.поручня</t>
  </si>
  <si>
    <t>эмаль</t>
  </si>
  <si>
    <t>тов.чек от 21.03.16</t>
  </si>
  <si>
    <t>ремонт вводного узла</t>
  </si>
  <si>
    <t>тов.чек от 26.02.16</t>
  </si>
  <si>
    <t>фланец 80</t>
  </si>
  <si>
    <t>тов.чек от 29.02.16</t>
  </si>
  <si>
    <t>прокладка 80</t>
  </si>
  <si>
    <t>болт 16</t>
  </si>
  <si>
    <t>гайка 16</t>
  </si>
  <si>
    <t>переход  89х76</t>
  </si>
  <si>
    <t>тов.чек от 10.03.16</t>
  </si>
  <si>
    <t>муфта 15 ст.</t>
  </si>
  <si>
    <t>тов.чек от 11.03.16</t>
  </si>
  <si>
    <t>основание с патроном</t>
  </si>
  <si>
    <t>1-4 п.</t>
  </si>
  <si>
    <t>1-4 п.-кровля</t>
  </si>
  <si>
    <t>смена замков</t>
  </si>
  <si>
    <t>л/площ.2п.1эт.</t>
  </si>
  <si>
    <t>ремонт внутр.водостоков</t>
  </si>
  <si>
    <t>колено 50 45</t>
  </si>
  <si>
    <t>колено 50 30</t>
  </si>
  <si>
    <t>труба 50 2м</t>
  </si>
  <si>
    <t>тов.чек от 09.03.16</t>
  </si>
  <si>
    <t>труба 50 0,5м</t>
  </si>
  <si>
    <t>манжет73/50</t>
  </si>
  <si>
    <t>переход 50 чуг/пл</t>
  </si>
  <si>
    <t>компенсац.патр.50</t>
  </si>
  <si>
    <t xml:space="preserve">тов.чек от 16.03.16 </t>
  </si>
  <si>
    <t>устан.измер.прибора</t>
  </si>
  <si>
    <t>ремонт дверей мусоропров.</t>
  </si>
  <si>
    <t xml:space="preserve">тов.чек от 15.03.16  </t>
  </si>
  <si>
    <t>3п.7эт;4п.4,6эт.</t>
  </si>
  <si>
    <t>изолация проводов</t>
  </si>
  <si>
    <t xml:space="preserve">тов.чек от 17.03.16 </t>
  </si>
  <si>
    <t>ИТОГО за 1 кв.:</t>
  </si>
  <si>
    <t>подряд</t>
  </si>
  <si>
    <t>ООО РЭП" №14"</t>
  </si>
  <si>
    <t>непредвиденные расходы</t>
  </si>
  <si>
    <r>
      <t>с</t>
    </r>
    <r>
      <rPr>
        <sz val="8"/>
        <rFont val="Arial Cyr"/>
        <family val="0"/>
      </rPr>
      <t>траховка а/тр.,   рем.кассов.аппар.,об- новл.програм.обеспеч.</t>
    </r>
  </si>
  <si>
    <t>тепловой пункт</t>
  </si>
  <si>
    <t>ремонт кирп.кладки, кровли</t>
  </si>
  <si>
    <t>ООО"Наумовы"</t>
  </si>
  <si>
    <t>кв.4</t>
  </si>
  <si>
    <t>ИП овЧервяк</t>
  </si>
  <si>
    <t>акт выполненных работ</t>
  </si>
  <si>
    <t>придомов.террит.</t>
  </si>
  <si>
    <t>обрезка деревьев с а/вышки</t>
  </si>
  <si>
    <t>автовышка</t>
  </si>
  <si>
    <t>обрезка веток с а/вышки</t>
  </si>
  <si>
    <t>освидетельствование лифта</t>
  </si>
  <si>
    <t>1 раз в год</t>
  </si>
  <si>
    <t>Вятка-лифт</t>
  </si>
  <si>
    <t>ж/дом (3,4 под.)</t>
  </si>
  <si>
    <t>предоплата</t>
  </si>
  <si>
    <t>устр-во слива д/уборщиц</t>
  </si>
  <si>
    <t>колено 110 67</t>
  </si>
  <si>
    <t>тов.чек от 21.04.16</t>
  </si>
  <si>
    <t>колено 110 45</t>
  </si>
  <si>
    <t>колено 110 90</t>
  </si>
  <si>
    <t>труба 110 1.5 м</t>
  </si>
  <si>
    <t>труба 110 3 м</t>
  </si>
  <si>
    <t>крепление мет.100</t>
  </si>
  <si>
    <t>заглушка 110</t>
  </si>
  <si>
    <t>м-н "Красногорский"</t>
  </si>
  <si>
    <t>сварка перемычки на отоплении</t>
  </si>
  <si>
    <t>тов.чек от 30.03.16</t>
  </si>
  <si>
    <t>кв.24</t>
  </si>
  <si>
    <t>смена участка трубопровода г/в</t>
  </si>
  <si>
    <t>тов.чек от 07.04.16</t>
  </si>
  <si>
    <t>тов.чек от 01.04.16</t>
  </si>
  <si>
    <t>муфта 20 ст</t>
  </si>
  <si>
    <t>отвод 20</t>
  </si>
  <si>
    <t>кран шар 32</t>
  </si>
  <si>
    <t>тройни к 32х15</t>
  </si>
  <si>
    <t>бочонок 15  ник.</t>
  </si>
  <si>
    <t>тов.чек от 28.03.16</t>
  </si>
  <si>
    <t>л/площ., подвал</t>
  </si>
  <si>
    <t>тов.чек от 12.03.16</t>
  </si>
  <si>
    <t>2п.</t>
  </si>
  <si>
    <t>кровля</t>
  </si>
  <si>
    <t>побелка садовая</t>
  </si>
  <si>
    <t>тов.чек от 27.04.16</t>
  </si>
  <si>
    <t>эмаль ПФ-115 цветная</t>
  </si>
  <si>
    <t>тов.чек от 28.04.16</t>
  </si>
  <si>
    <t>придомов.территор.</t>
  </si>
  <si>
    <t>побелка деревьев</t>
  </si>
  <si>
    <t>покрвска МАФ</t>
  </si>
  <si>
    <t>крепление мет. парапетов</t>
  </si>
  <si>
    <t>установка воздухоотводчика</t>
  </si>
  <si>
    <t>обойма рем.с возд.25х15</t>
  </si>
  <si>
    <t xml:space="preserve">кран шар.15 </t>
  </si>
  <si>
    <t>автом.возд.клапан 15</t>
  </si>
  <si>
    <t xml:space="preserve">кран шар.15 с вып.клап. </t>
  </si>
  <si>
    <t>детская площадка</t>
  </si>
  <si>
    <t>устройство песочницы</t>
  </si>
  <si>
    <t>доска 25 обр.</t>
  </si>
  <si>
    <t>с-ф8885 от 26.04.16</t>
  </si>
  <si>
    <t>доска 40 обр.</t>
  </si>
  <si>
    <t>гвозди</t>
  </si>
  <si>
    <t>покраска МАФ</t>
  </si>
  <si>
    <t>сварочные работы на магистр.г/в</t>
  </si>
  <si>
    <t>кв.39</t>
  </si>
  <si>
    <t>ремонт пласт.отопл. в ком.</t>
  </si>
  <si>
    <t>кв.121,71</t>
  </si>
  <si>
    <t>труба 50 1м</t>
  </si>
  <si>
    <t>труба 50 0,25м</t>
  </si>
  <si>
    <t>тов.чек от 29.03.16</t>
  </si>
  <si>
    <t>тов.чек от 19.03.16</t>
  </si>
  <si>
    <t>колено 50 90</t>
  </si>
  <si>
    <t>резьба 40</t>
  </si>
  <si>
    <t>устройство слива с кровли в кан.</t>
  </si>
  <si>
    <t>кровля 1 п.</t>
  </si>
  <si>
    <t>кв.104,107</t>
  </si>
  <si>
    <t>уст-ка вентилей у отоп.прибора</t>
  </si>
  <si>
    <t>ремонт канал.стояка</t>
  </si>
  <si>
    <t>перехожд 110 чуг/пл</t>
  </si>
  <si>
    <t>тов.чек от 23.03.16</t>
  </si>
  <si>
    <t>компенсац.патрубок 110</t>
  </si>
  <si>
    <t>смазка силикон.</t>
  </si>
  <si>
    <t>детская площ.</t>
  </si>
  <si>
    <t>кв.81</t>
  </si>
  <si>
    <t>замена отопит. прибора</t>
  </si>
  <si>
    <t xml:space="preserve">кв.12 </t>
  </si>
  <si>
    <t>установка кранов на отоплении</t>
  </si>
  <si>
    <t>ремонт участка кровли</t>
  </si>
  <si>
    <t>кровля(над 33 кв.)</t>
  </si>
  <si>
    <t>мастика битумная</t>
  </si>
  <si>
    <t>уайт-спирит</t>
  </si>
  <si>
    <t>унифлекс</t>
  </si>
  <si>
    <t>м2</t>
  </si>
  <si>
    <t>с-ф 1589 от17.07.14</t>
  </si>
  <si>
    <t>тов. Чек от 12.04.16</t>
  </si>
  <si>
    <t>смена задвижки на  х/в</t>
  </si>
  <si>
    <t>кран шар.80 ст.</t>
  </si>
  <si>
    <t>тов.чек от 19.04.16</t>
  </si>
  <si>
    <t>прокладка паронит.80</t>
  </si>
  <si>
    <t>прокладка резин..80</t>
  </si>
  <si>
    <t>кв.82</t>
  </si>
  <si>
    <t>ремонт участка стояка</t>
  </si>
  <si>
    <t>смена задвижки</t>
  </si>
  <si>
    <t>кран шар..50 ст</t>
  </si>
  <si>
    <t>прокладка паронит.50</t>
  </si>
  <si>
    <t>установка дрен.насоса</t>
  </si>
  <si>
    <t>установка общ.дом.т/счетч.</t>
  </si>
  <si>
    <t>рассеиватель</t>
  </si>
  <si>
    <t>тов.чек от 26.04.16</t>
  </si>
  <si>
    <t>герметизация отверстия в полу</t>
  </si>
  <si>
    <t>смена уч.стояка ф20 х/в</t>
  </si>
  <si>
    <t>тройник редукц.25х20</t>
  </si>
  <si>
    <t>кран шар.20 п/п</t>
  </si>
  <si>
    <t>ИТП, узел</t>
  </si>
  <si>
    <t xml:space="preserve">тов.чек от 30.03.16 </t>
  </si>
  <si>
    <t>труба 50 1 м</t>
  </si>
  <si>
    <t xml:space="preserve">тов.чек от 29.03.16 </t>
  </si>
  <si>
    <t xml:space="preserve">тов.чек от 24.03.16 </t>
  </si>
  <si>
    <t xml:space="preserve">тов.чек от 23.03.16 </t>
  </si>
  <si>
    <t>муфта ремонт. 50</t>
  </si>
  <si>
    <t>тройник 50 45</t>
  </si>
  <si>
    <t>труба 50 0,5 м</t>
  </si>
  <si>
    <t>компенсац.патрубок 50</t>
  </si>
  <si>
    <t>манжет 73/50</t>
  </si>
  <si>
    <t>переход чуг/пл</t>
  </si>
  <si>
    <t>ревизия 50</t>
  </si>
  <si>
    <t>труба 50 1,5 м</t>
  </si>
  <si>
    <t>смена уч-ка канализации</t>
  </si>
  <si>
    <t>подвал 4п.</t>
  </si>
  <si>
    <t>тех.этаж</t>
  </si>
  <si>
    <t>устр-во слива воды со стояков</t>
  </si>
  <si>
    <t>переход 25х20 п/п</t>
  </si>
  <si>
    <t>ревизия эл.щитов,ВРУ</t>
  </si>
  <si>
    <t xml:space="preserve">тов.чек от 21.04.16 </t>
  </si>
  <si>
    <t>крепление почтовых ящиков</t>
  </si>
  <si>
    <t>3,4 п</t>
  </si>
  <si>
    <t>проушина</t>
  </si>
  <si>
    <t>тов.чек от 13.04.16</t>
  </si>
  <si>
    <t>ремонт дверей мусорокамер</t>
  </si>
  <si>
    <t>Составила</t>
  </si>
  <si>
    <t>ВСЕГО за 4 мес.: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</si>
</sst>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_ ;\-0.00\ 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right" vertical="center" wrapText="1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8" fillId="3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9" fillId="32" borderId="10" xfId="0" applyNumberFormat="1" applyFont="1" applyFill="1" applyBorder="1" applyAlignment="1">
      <alignment wrapText="1"/>
    </xf>
    <xf numFmtId="0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right" vertical="center" wrapText="1"/>
    </xf>
    <xf numFmtId="14" fontId="1" fillId="32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2" fontId="9" fillId="32" borderId="10" xfId="0" applyNumberFormat="1" applyFont="1" applyFill="1" applyBorder="1" applyAlignment="1">
      <alignment wrapText="1"/>
    </xf>
    <xf numFmtId="2" fontId="8" fillId="32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168" fontId="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9" fillId="32" borderId="10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>
      <alignment/>
    </xf>
    <xf numFmtId="2" fontId="9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14" fontId="1" fillId="32" borderId="10" xfId="0" applyNumberFormat="1" applyFont="1" applyFill="1" applyBorder="1" applyAlignment="1">
      <alignment horizontal="left"/>
    </xf>
    <xf numFmtId="0" fontId="1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2" fontId="0" fillId="32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vertical="center" textRotation="90" wrapText="1"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right"/>
    </xf>
    <xf numFmtId="0" fontId="0" fillId="32" borderId="10" xfId="0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wrapText="1"/>
    </xf>
    <xf numFmtId="2" fontId="10" fillId="32" borderId="10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1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8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2">
      <selection activeCell="J41" sqref="J41"/>
    </sheetView>
  </sheetViews>
  <sheetFormatPr defaultColWidth="9.00390625" defaultRowHeight="12.75"/>
  <cols>
    <col min="1" max="1" width="9.625" style="65" customWidth="1"/>
    <col min="2" max="2" width="22.375" style="0" customWidth="1"/>
    <col min="3" max="3" width="20.75390625" style="74" customWidth="1"/>
    <col min="4" max="4" width="33.375" style="74" customWidth="1"/>
    <col min="5" max="5" width="10.75390625" style="50" customWidth="1"/>
    <col min="6" max="6" width="5.375" style="50" customWidth="1"/>
    <col min="7" max="7" width="10.875" style="50" customWidth="1"/>
    <col min="8" max="8" width="25.875" style="67" customWidth="1"/>
    <col min="9" max="9" width="7.625" style="0" customWidth="1"/>
    <col min="10" max="10" width="7.00390625" style="86" customWidth="1"/>
    <col min="11" max="11" width="9.25390625" style="0" customWidth="1"/>
    <col min="12" max="12" width="11.625" style="67" customWidth="1"/>
    <col min="13" max="13" width="19.375" style="50" customWidth="1"/>
    <col min="14" max="14" width="12.875" style="67" customWidth="1"/>
    <col min="15" max="15" width="10.875" style="87" customWidth="1"/>
  </cols>
  <sheetData>
    <row r="1" spans="1:15" s="4" customFormat="1" ht="15">
      <c r="A1" s="60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8"/>
      <c r="O1" s="72"/>
    </row>
    <row r="2" spans="1:15" s="4" customFormat="1" ht="15">
      <c r="A2" s="61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8"/>
      <c r="O2" s="72"/>
    </row>
    <row r="3" spans="1:15" s="4" customFormat="1" ht="12" customHeight="1">
      <c r="A3" s="62"/>
      <c r="B3" s="220" t="s">
        <v>20</v>
      </c>
      <c r="C3" s="220"/>
      <c r="D3" s="220"/>
      <c r="E3" s="48"/>
      <c r="F3" s="48"/>
      <c r="G3" s="48"/>
      <c r="H3" s="8"/>
      <c r="J3" s="78"/>
      <c r="L3" s="9"/>
      <c r="M3" s="49"/>
      <c r="N3" s="8"/>
      <c r="O3" s="72"/>
    </row>
    <row r="4" spans="1:15" s="49" customFormat="1" ht="66" customHeight="1">
      <c r="A4" s="6" t="s">
        <v>36</v>
      </c>
      <c r="B4" s="2" t="s">
        <v>11</v>
      </c>
      <c r="C4" s="73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79" t="s">
        <v>5</v>
      </c>
      <c r="K4" s="6" t="s">
        <v>8</v>
      </c>
      <c r="L4" s="133" t="s">
        <v>9</v>
      </c>
      <c r="M4" s="7" t="s">
        <v>34</v>
      </c>
      <c r="N4" s="8"/>
      <c r="O4" s="57"/>
    </row>
    <row r="5" spans="1:15" s="49" customFormat="1" ht="13.5" customHeight="1">
      <c r="A5" s="2">
        <v>1</v>
      </c>
      <c r="B5" s="2">
        <v>2</v>
      </c>
      <c r="C5" s="47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0">
        <v>10</v>
      </c>
      <c r="K5" s="2">
        <v>11</v>
      </c>
      <c r="L5" s="29">
        <v>12</v>
      </c>
      <c r="M5" s="7"/>
      <c r="N5" s="8"/>
      <c r="O5" s="57"/>
    </row>
    <row r="6" spans="1:15" s="4" customFormat="1" ht="21" customHeight="1">
      <c r="A6" s="2" t="s">
        <v>12</v>
      </c>
      <c r="B6" s="2"/>
      <c r="C6" s="47" t="s">
        <v>13</v>
      </c>
      <c r="D6" s="2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0" t="s">
        <v>2</v>
      </c>
      <c r="K6" s="1"/>
      <c r="L6" s="29" t="s">
        <v>3</v>
      </c>
      <c r="M6" s="7"/>
      <c r="N6" s="8"/>
      <c r="O6" s="72"/>
    </row>
    <row r="7" spans="1:15" s="10" customFormat="1" ht="15" customHeight="1">
      <c r="A7" s="63">
        <v>42400</v>
      </c>
      <c r="B7" s="18" t="s">
        <v>30</v>
      </c>
      <c r="C7" s="69"/>
      <c r="E7" s="49"/>
      <c r="F7" s="49"/>
      <c r="G7" s="49"/>
      <c r="H7" s="8"/>
      <c r="I7" s="43" t="s">
        <v>20</v>
      </c>
      <c r="J7" s="81"/>
      <c r="L7" s="134"/>
      <c r="M7" s="49"/>
      <c r="N7" s="8"/>
      <c r="O7" s="15"/>
    </row>
    <row r="8" spans="1:15" s="8" customFormat="1" ht="15" customHeight="1">
      <c r="A8" s="64"/>
      <c r="B8" s="32" t="s">
        <v>33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31">
        <v>1200</v>
      </c>
      <c r="M8" s="57" t="s">
        <v>47</v>
      </c>
      <c r="N8" s="27"/>
      <c r="O8" s="28"/>
    </row>
    <row r="9" spans="1:15" s="8" customFormat="1" ht="15" customHeight="1">
      <c r="A9" s="64"/>
      <c r="B9" s="32" t="s">
        <v>33</v>
      </c>
      <c r="C9" s="88" t="s">
        <v>115</v>
      </c>
      <c r="D9" s="33" t="s">
        <v>116</v>
      </c>
      <c r="E9" s="52" t="s">
        <v>39</v>
      </c>
      <c r="F9" s="52"/>
      <c r="G9" s="52" t="s">
        <v>38</v>
      </c>
      <c r="H9" s="34" t="s">
        <v>23</v>
      </c>
      <c r="I9" s="26" t="s">
        <v>24</v>
      </c>
      <c r="J9" s="35">
        <v>0.2</v>
      </c>
      <c r="K9" s="36">
        <v>153.77</v>
      </c>
      <c r="L9" s="31">
        <f>J9*K9</f>
        <v>30.754000000000005</v>
      </c>
      <c r="M9" s="57" t="s">
        <v>106</v>
      </c>
      <c r="N9" s="27"/>
      <c r="O9" s="28"/>
    </row>
    <row r="10" spans="1:15" s="8" customFormat="1" ht="15" customHeight="1">
      <c r="A10" s="64"/>
      <c r="B10" s="32" t="s">
        <v>33</v>
      </c>
      <c r="C10" s="88" t="s">
        <v>117</v>
      </c>
      <c r="D10" s="33" t="s">
        <v>118</v>
      </c>
      <c r="E10" s="52" t="s">
        <v>39</v>
      </c>
      <c r="F10" s="52"/>
      <c r="G10" s="52" t="s">
        <v>38</v>
      </c>
      <c r="H10" s="34" t="s">
        <v>119</v>
      </c>
      <c r="I10" s="26" t="s">
        <v>19</v>
      </c>
      <c r="J10" s="35">
        <v>2</v>
      </c>
      <c r="K10" s="36">
        <v>107.07</v>
      </c>
      <c r="L10" s="31">
        <f aca="true" t="shared" si="0" ref="L10:L16">J10*K10</f>
        <v>214.14</v>
      </c>
      <c r="M10" s="57" t="s">
        <v>106</v>
      </c>
      <c r="N10" s="27"/>
      <c r="O10" s="28"/>
    </row>
    <row r="11" spans="1:15" s="8" customFormat="1" ht="15" customHeight="1">
      <c r="A11" s="64"/>
      <c r="B11" s="32" t="s">
        <v>33</v>
      </c>
      <c r="C11" s="88" t="s">
        <v>117</v>
      </c>
      <c r="D11" s="33" t="s">
        <v>118</v>
      </c>
      <c r="E11" s="52" t="s">
        <v>39</v>
      </c>
      <c r="F11" s="52"/>
      <c r="G11" s="52" t="s">
        <v>38</v>
      </c>
      <c r="H11" s="34" t="s">
        <v>120</v>
      </c>
      <c r="I11" s="26" t="s">
        <v>19</v>
      </c>
      <c r="J11" s="35">
        <v>2</v>
      </c>
      <c r="K11" s="36">
        <v>15.6</v>
      </c>
      <c r="L11" s="31">
        <f>J11*K11</f>
        <v>31.2</v>
      </c>
      <c r="M11" s="57" t="s">
        <v>81</v>
      </c>
      <c r="N11" s="27"/>
      <c r="O11" s="28"/>
    </row>
    <row r="12" spans="1:15" s="8" customFormat="1" ht="15" customHeight="1">
      <c r="A12" s="64"/>
      <c r="B12" s="32" t="s">
        <v>33</v>
      </c>
      <c r="C12" s="88" t="s">
        <v>117</v>
      </c>
      <c r="D12" s="33" t="s">
        <v>118</v>
      </c>
      <c r="E12" s="52" t="s">
        <v>39</v>
      </c>
      <c r="F12" s="52"/>
      <c r="G12" s="52" t="s">
        <v>38</v>
      </c>
      <c r="H12" s="34" t="s">
        <v>121</v>
      </c>
      <c r="I12" s="26" t="s">
        <v>19</v>
      </c>
      <c r="J12" s="35">
        <v>1</v>
      </c>
      <c r="K12" s="36">
        <v>118.08</v>
      </c>
      <c r="L12" s="31">
        <f t="shared" si="0"/>
        <v>118.08</v>
      </c>
      <c r="M12" s="57" t="s">
        <v>106</v>
      </c>
      <c r="N12" s="27"/>
      <c r="O12" s="28"/>
    </row>
    <row r="13" spans="1:15" s="8" customFormat="1" ht="15" customHeight="1">
      <c r="A13" s="64"/>
      <c r="B13" s="32" t="s">
        <v>33</v>
      </c>
      <c r="C13" s="88" t="s">
        <v>117</v>
      </c>
      <c r="D13" s="33" t="s">
        <v>118</v>
      </c>
      <c r="E13" s="52" t="s">
        <v>39</v>
      </c>
      <c r="F13" s="52"/>
      <c r="G13" s="52" t="s">
        <v>38</v>
      </c>
      <c r="H13" s="34" t="s">
        <v>122</v>
      </c>
      <c r="I13" s="26" t="s">
        <v>19</v>
      </c>
      <c r="J13" s="35">
        <v>1</v>
      </c>
      <c r="K13" s="36">
        <v>6.77</v>
      </c>
      <c r="L13" s="31">
        <f t="shared" si="0"/>
        <v>6.77</v>
      </c>
      <c r="M13" s="57" t="s">
        <v>106</v>
      </c>
      <c r="N13" s="27"/>
      <c r="O13" s="28"/>
    </row>
    <row r="14" spans="1:15" s="8" customFormat="1" ht="15" customHeight="1">
      <c r="A14" s="64"/>
      <c r="B14" s="32" t="s">
        <v>33</v>
      </c>
      <c r="C14" s="88" t="s">
        <v>125</v>
      </c>
      <c r="D14" s="33" t="s">
        <v>126</v>
      </c>
      <c r="E14" s="52" t="s">
        <v>39</v>
      </c>
      <c r="F14" s="52"/>
      <c r="G14" s="52" t="s">
        <v>38</v>
      </c>
      <c r="H14" s="34" t="s">
        <v>123</v>
      </c>
      <c r="I14" s="26" t="s">
        <v>19</v>
      </c>
      <c r="J14" s="35">
        <v>2</v>
      </c>
      <c r="K14" s="36">
        <v>1781.9</v>
      </c>
      <c r="L14" s="31">
        <f t="shared" si="0"/>
        <v>3563.8</v>
      </c>
      <c r="M14" s="57" t="s">
        <v>124</v>
      </c>
      <c r="N14" s="27"/>
      <c r="O14" s="28"/>
    </row>
    <row r="15" spans="1:15" s="8" customFormat="1" ht="15" customHeight="1">
      <c r="A15" s="64"/>
      <c r="B15" s="32" t="s">
        <v>33</v>
      </c>
      <c r="C15" s="88" t="s">
        <v>125</v>
      </c>
      <c r="D15" s="33" t="s">
        <v>128</v>
      </c>
      <c r="E15" s="52" t="s">
        <v>39</v>
      </c>
      <c r="F15" s="52"/>
      <c r="G15" s="52" t="s">
        <v>38</v>
      </c>
      <c r="H15" s="34" t="s">
        <v>129</v>
      </c>
      <c r="I15" s="26" t="s">
        <v>26</v>
      </c>
      <c r="J15" s="35">
        <v>6</v>
      </c>
      <c r="K15" s="36">
        <v>40</v>
      </c>
      <c r="L15" s="31">
        <f t="shared" si="0"/>
        <v>240</v>
      </c>
      <c r="M15" s="57" t="s">
        <v>130</v>
      </c>
      <c r="N15" s="27"/>
      <c r="O15" s="28"/>
    </row>
    <row r="16" spans="1:15" s="8" customFormat="1" ht="15" customHeight="1">
      <c r="A16" s="64"/>
      <c r="B16" s="32" t="s">
        <v>33</v>
      </c>
      <c r="C16" s="88" t="s">
        <v>131</v>
      </c>
      <c r="D16" s="33" t="s">
        <v>132</v>
      </c>
      <c r="E16" s="52" t="s">
        <v>39</v>
      </c>
      <c r="F16" s="52"/>
      <c r="G16" s="52" t="s">
        <v>38</v>
      </c>
      <c r="H16" s="34" t="s">
        <v>133</v>
      </c>
      <c r="I16" s="26" t="s">
        <v>19</v>
      </c>
      <c r="J16" s="35">
        <v>1</v>
      </c>
      <c r="K16" s="36">
        <v>128.5</v>
      </c>
      <c r="L16" s="31">
        <f t="shared" si="0"/>
        <v>128.5</v>
      </c>
      <c r="M16" s="57" t="s">
        <v>134</v>
      </c>
      <c r="N16" s="27"/>
      <c r="O16" s="28"/>
    </row>
    <row r="17" spans="1:15" s="8" customFormat="1" ht="15" customHeight="1">
      <c r="A17" s="64"/>
      <c r="B17" s="37" t="s">
        <v>21</v>
      </c>
      <c r="C17" s="68"/>
      <c r="D17" s="33"/>
      <c r="E17" s="52"/>
      <c r="F17" s="52"/>
      <c r="G17" s="52"/>
      <c r="H17" s="40"/>
      <c r="I17" s="9"/>
      <c r="J17" s="35"/>
      <c r="K17" s="36"/>
      <c r="L17" s="27">
        <f>SUM(L8:L16)</f>
        <v>5533.244</v>
      </c>
      <c r="M17" s="57"/>
      <c r="N17" s="31">
        <v>5533.214</v>
      </c>
      <c r="O17" s="28"/>
    </row>
    <row r="18" spans="1:15" s="8" customFormat="1" ht="15" customHeight="1">
      <c r="A18" s="64"/>
      <c r="B18" s="37"/>
      <c r="C18" s="68"/>
      <c r="D18" s="33"/>
      <c r="E18" s="52"/>
      <c r="F18" s="52"/>
      <c r="G18" s="52"/>
      <c r="H18" s="40"/>
      <c r="I18" s="9"/>
      <c r="J18" s="35"/>
      <c r="K18" s="36"/>
      <c r="L18" s="27"/>
      <c r="M18" s="57"/>
      <c r="N18" s="31"/>
      <c r="O18" s="28"/>
    </row>
    <row r="19" spans="1:15" s="8" customFormat="1" ht="15" customHeight="1">
      <c r="A19" s="66">
        <v>42429</v>
      </c>
      <c r="B19" s="37" t="s">
        <v>31</v>
      </c>
      <c r="C19" s="77"/>
      <c r="D19" s="33"/>
      <c r="E19" s="52"/>
      <c r="F19" s="52"/>
      <c r="G19" s="52"/>
      <c r="H19" s="34"/>
      <c r="I19" s="26"/>
      <c r="J19" s="35"/>
      <c r="K19" s="36"/>
      <c r="L19" s="31"/>
      <c r="M19" s="57"/>
      <c r="O19" s="28"/>
    </row>
    <row r="20" spans="1:15" s="8" customFormat="1" ht="15" customHeight="1">
      <c r="A20" s="64"/>
      <c r="B20" s="32" t="s">
        <v>32</v>
      </c>
      <c r="C20" s="88" t="s">
        <v>261</v>
      </c>
      <c r="D20" s="33" t="s">
        <v>262</v>
      </c>
      <c r="E20" s="52" t="s">
        <v>42</v>
      </c>
      <c r="F20" s="52"/>
      <c r="G20" s="52" t="s">
        <v>63</v>
      </c>
      <c r="H20" s="34"/>
      <c r="I20" s="26" t="s">
        <v>27</v>
      </c>
      <c r="J20" s="35"/>
      <c r="K20" s="36" t="s">
        <v>20</v>
      </c>
      <c r="L20" s="31">
        <v>102003</v>
      </c>
      <c r="M20" s="57" t="s">
        <v>55</v>
      </c>
      <c r="O20" s="28"/>
    </row>
    <row r="21" spans="1:15" s="8" customFormat="1" ht="15" customHeight="1">
      <c r="A21" s="64"/>
      <c r="B21" s="32" t="s">
        <v>32</v>
      </c>
      <c r="C21" s="88" t="s">
        <v>401</v>
      </c>
      <c r="D21" s="33" t="s">
        <v>402</v>
      </c>
      <c r="E21" s="52" t="s">
        <v>39</v>
      </c>
      <c r="F21" s="52"/>
      <c r="G21" s="52" t="s">
        <v>38</v>
      </c>
      <c r="H21" s="39" t="s">
        <v>23</v>
      </c>
      <c r="I21" s="29" t="s">
        <v>24</v>
      </c>
      <c r="J21" s="42">
        <v>0.15</v>
      </c>
      <c r="K21" s="30">
        <v>153.77</v>
      </c>
      <c r="L21" s="192">
        <f>J21*K21</f>
        <v>23.0655</v>
      </c>
      <c r="M21" s="57" t="s">
        <v>106</v>
      </c>
      <c r="O21" s="28"/>
    </row>
    <row r="22" spans="1:15" s="8" customFormat="1" ht="15" customHeight="1">
      <c r="A22" s="64"/>
      <c r="B22" s="32" t="s">
        <v>32</v>
      </c>
      <c r="C22" s="88" t="s">
        <v>401</v>
      </c>
      <c r="D22" s="33" t="s">
        <v>402</v>
      </c>
      <c r="E22" s="52" t="s">
        <v>39</v>
      </c>
      <c r="F22" s="52"/>
      <c r="G22" s="52" t="s">
        <v>38</v>
      </c>
      <c r="H22" s="34" t="s">
        <v>403</v>
      </c>
      <c r="I22" s="26" t="s">
        <v>19</v>
      </c>
      <c r="J22" s="35">
        <v>1</v>
      </c>
      <c r="K22" s="36">
        <v>965</v>
      </c>
      <c r="L22" s="31">
        <f aca="true" t="shared" si="1" ref="L22:L33">J22*K22</f>
        <v>965</v>
      </c>
      <c r="M22" s="57" t="s">
        <v>404</v>
      </c>
      <c r="O22" s="28"/>
    </row>
    <row r="23" spans="1:15" s="8" customFormat="1" ht="15" customHeight="1">
      <c r="A23" s="64"/>
      <c r="B23" s="32" t="s">
        <v>32</v>
      </c>
      <c r="C23" s="88" t="s">
        <v>401</v>
      </c>
      <c r="D23" s="33" t="s">
        <v>402</v>
      </c>
      <c r="E23" s="52" t="s">
        <v>39</v>
      </c>
      <c r="F23" s="52"/>
      <c r="G23" s="52" t="s">
        <v>38</v>
      </c>
      <c r="H23" s="34" t="s">
        <v>146</v>
      </c>
      <c r="I23" s="26" t="s">
        <v>19</v>
      </c>
      <c r="J23" s="35">
        <v>1</v>
      </c>
      <c r="K23" s="36">
        <v>757</v>
      </c>
      <c r="L23" s="31">
        <f t="shared" si="1"/>
        <v>757</v>
      </c>
      <c r="M23" s="57" t="s">
        <v>404</v>
      </c>
      <c r="O23" s="28"/>
    </row>
    <row r="24" spans="1:15" s="8" customFormat="1" ht="15" customHeight="1">
      <c r="A24" s="64"/>
      <c r="B24" s="32" t="s">
        <v>32</v>
      </c>
      <c r="C24" s="88" t="s">
        <v>401</v>
      </c>
      <c r="D24" s="33" t="s">
        <v>402</v>
      </c>
      <c r="E24" s="52" t="s">
        <v>39</v>
      </c>
      <c r="F24" s="52"/>
      <c r="G24" s="52" t="s">
        <v>38</v>
      </c>
      <c r="H24" s="34" t="s">
        <v>405</v>
      </c>
      <c r="I24" s="26" t="s">
        <v>19</v>
      </c>
      <c r="J24" s="35">
        <v>1</v>
      </c>
      <c r="K24" s="36">
        <v>69.7</v>
      </c>
      <c r="L24" s="31">
        <f t="shared" si="1"/>
        <v>69.7</v>
      </c>
      <c r="M24" s="57" t="s">
        <v>404</v>
      </c>
      <c r="O24" s="28"/>
    </row>
    <row r="25" spans="1:15" s="8" customFormat="1" ht="15" customHeight="1">
      <c r="A25" s="64"/>
      <c r="B25" s="32" t="s">
        <v>32</v>
      </c>
      <c r="C25" s="88" t="s">
        <v>401</v>
      </c>
      <c r="D25" s="33" t="s">
        <v>402</v>
      </c>
      <c r="E25" s="52" t="s">
        <v>39</v>
      </c>
      <c r="F25" s="52"/>
      <c r="G25" s="52" t="s">
        <v>38</v>
      </c>
      <c r="H25" s="34" t="s">
        <v>406</v>
      </c>
      <c r="I25" s="26" t="s">
        <v>19</v>
      </c>
      <c r="J25" s="35">
        <v>1</v>
      </c>
      <c r="K25" s="36">
        <v>875</v>
      </c>
      <c r="L25" s="31">
        <f t="shared" si="1"/>
        <v>875</v>
      </c>
      <c r="M25" s="57" t="s">
        <v>404</v>
      </c>
      <c r="O25" s="28"/>
    </row>
    <row r="26" spans="1:15" s="8" customFormat="1" ht="15" customHeight="1">
      <c r="A26" s="64"/>
      <c r="B26" s="32" t="s">
        <v>32</v>
      </c>
      <c r="C26" s="88" t="s">
        <v>401</v>
      </c>
      <c r="D26" s="33" t="s">
        <v>402</v>
      </c>
      <c r="E26" s="52" t="s">
        <v>39</v>
      </c>
      <c r="F26" s="52"/>
      <c r="G26" s="52" t="s">
        <v>38</v>
      </c>
      <c r="H26" s="34" t="s">
        <v>407</v>
      </c>
      <c r="I26" s="26" t="s">
        <v>19</v>
      </c>
      <c r="J26" s="35">
        <v>1</v>
      </c>
      <c r="K26" s="36">
        <v>253.5</v>
      </c>
      <c r="L26" s="31">
        <f t="shared" si="1"/>
        <v>253.5</v>
      </c>
      <c r="M26" s="57" t="s">
        <v>404</v>
      </c>
      <c r="O26" s="28"/>
    </row>
    <row r="27" spans="1:15" s="8" customFormat="1" ht="15" customHeight="1">
      <c r="A27" s="64"/>
      <c r="B27" s="32" t="s">
        <v>32</v>
      </c>
      <c r="C27" s="88" t="s">
        <v>401</v>
      </c>
      <c r="D27" s="33" t="s">
        <v>402</v>
      </c>
      <c r="E27" s="52" t="s">
        <v>39</v>
      </c>
      <c r="F27" s="52"/>
      <c r="G27" s="52" t="s">
        <v>38</v>
      </c>
      <c r="H27" s="34" t="s">
        <v>408</v>
      </c>
      <c r="I27" s="26" t="s">
        <v>19</v>
      </c>
      <c r="J27" s="35">
        <v>1</v>
      </c>
      <c r="K27" s="36">
        <v>11</v>
      </c>
      <c r="L27" s="31">
        <f t="shared" si="1"/>
        <v>11</v>
      </c>
      <c r="M27" s="57" t="s">
        <v>404</v>
      </c>
      <c r="O27" s="28"/>
    </row>
    <row r="28" spans="1:15" s="8" customFormat="1" ht="15" customHeight="1">
      <c r="A28" s="64"/>
      <c r="B28" s="32" t="s">
        <v>32</v>
      </c>
      <c r="C28" s="88" t="s">
        <v>401</v>
      </c>
      <c r="D28" s="33" t="s">
        <v>402</v>
      </c>
      <c r="E28" s="52" t="s">
        <v>39</v>
      </c>
      <c r="F28" s="52"/>
      <c r="G28" s="52" t="s">
        <v>38</v>
      </c>
      <c r="H28" s="34" t="s">
        <v>320</v>
      </c>
      <c r="I28" s="26" t="s">
        <v>26</v>
      </c>
      <c r="J28" s="35">
        <v>4</v>
      </c>
      <c r="K28" s="36">
        <v>223.5</v>
      </c>
      <c r="L28" s="31">
        <f t="shared" si="1"/>
        <v>894</v>
      </c>
      <c r="M28" s="57" t="s">
        <v>404</v>
      </c>
      <c r="O28" s="28"/>
    </row>
    <row r="29" spans="1:15" s="8" customFormat="1" ht="15" customHeight="1">
      <c r="A29" s="64"/>
      <c r="B29" s="32" t="s">
        <v>32</v>
      </c>
      <c r="C29" s="88" t="s">
        <v>401</v>
      </c>
      <c r="D29" s="33" t="s">
        <v>402</v>
      </c>
      <c r="E29" s="52" t="s">
        <v>39</v>
      </c>
      <c r="F29" s="52"/>
      <c r="G29" s="52" t="s">
        <v>38</v>
      </c>
      <c r="H29" s="34" t="s">
        <v>141</v>
      </c>
      <c r="I29" s="26" t="s">
        <v>26</v>
      </c>
      <c r="J29" s="35">
        <v>1</v>
      </c>
      <c r="K29" s="36">
        <v>335.2</v>
      </c>
      <c r="L29" s="31">
        <f t="shared" si="1"/>
        <v>335.2</v>
      </c>
      <c r="M29" s="57" t="s">
        <v>409</v>
      </c>
      <c r="O29" s="28"/>
    </row>
    <row r="30" spans="1:15" s="8" customFormat="1" ht="15" customHeight="1">
      <c r="A30" s="64"/>
      <c r="B30" s="32" t="s">
        <v>32</v>
      </c>
      <c r="C30" s="88" t="s">
        <v>401</v>
      </c>
      <c r="D30" s="33" t="s">
        <v>402</v>
      </c>
      <c r="E30" s="52" t="s">
        <v>39</v>
      </c>
      <c r="F30" s="52"/>
      <c r="G30" s="52" t="s">
        <v>38</v>
      </c>
      <c r="H30" s="34" t="s">
        <v>321</v>
      </c>
      <c r="I30" s="26" t="s">
        <v>19</v>
      </c>
      <c r="J30" s="35">
        <v>1</v>
      </c>
      <c r="K30" s="36">
        <v>25.2</v>
      </c>
      <c r="L30" s="31">
        <f t="shared" si="1"/>
        <v>25.2</v>
      </c>
      <c r="M30" s="57" t="s">
        <v>409</v>
      </c>
      <c r="O30" s="28"/>
    </row>
    <row r="31" spans="1:15" s="8" customFormat="1" ht="15" customHeight="1">
      <c r="A31" s="64"/>
      <c r="B31" s="32" t="s">
        <v>32</v>
      </c>
      <c r="C31" s="88" t="s">
        <v>401</v>
      </c>
      <c r="D31" s="33" t="s">
        <v>402</v>
      </c>
      <c r="E31" s="52" t="s">
        <v>39</v>
      </c>
      <c r="F31" s="52"/>
      <c r="G31" s="52" t="s">
        <v>38</v>
      </c>
      <c r="H31" s="34" t="s">
        <v>322</v>
      </c>
      <c r="I31" s="26" t="s">
        <v>19</v>
      </c>
      <c r="J31" s="35">
        <v>1</v>
      </c>
      <c r="K31" s="36">
        <v>22.8</v>
      </c>
      <c r="L31" s="31">
        <f t="shared" si="1"/>
        <v>22.8</v>
      </c>
      <c r="M31" s="57" t="s">
        <v>409</v>
      </c>
      <c r="O31" s="28"/>
    </row>
    <row r="32" spans="1:15" s="8" customFormat="1" ht="15" customHeight="1">
      <c r="A32" s="64"/>
      <c r="B32" s="32" t="s">
        <v>32</v>
      </c>
      <c r="C32" s="88" t="s">
        <v>411</v>
      </c>
      <c r="D32" s="33" t="s">
        <v>118</v>
      </c>
      <c r="E32" s="52" t="s">
        <v>39</v>
      </c>
      <c r="F32" s="52"/>
      <c r="G32" s="52" t="s">
        <v>38</v>
      </c>
      <c r="H32" s="34" t="s">
        <v>120</v>
      </c>
      <c r="I32" s="26" t="s">
        <v>19</v>
      </c>
      <c r="J32" s="35">
        <v>6</v>
      </c>
      <c r="K32" s="36">
        <v>15.6</v>
      </c>
      <c r="L32" s="31">
        <f t="shared" si="1"/>
        <v>93.6</v>
      </c>
      <c r="M32" s="57" t="s">
        <v>81</v>
      </c>
      <c r="O32" s="28"/>
    </row>
    <row r="33" spans="1:15" s="8" customFormat="1" ht="15" customHeight="1">
      <c r="A33" s="64"/>
      <c r="B33" s="32" t="s">
        <v>32</v>
      </c>
      <c r="C33" s="88" t="s">
        <v>410</v>
      </c>
      <c r="D33" s="33" t="s">
        <v>118</v>
      </c>
      <c r="E33" s="52" t="s">
        <v>39</v>
      </c>
      <c r="F33" s="52"/>
      <c r="G33" s="52" t="s">
        <v>38</v>
      </c>
      <c r="H33" s="34" t="s">
        <v>121</v>
      </c>
      <c r="I33" s="26" t="s">
        <v>19</v>
      </c>
      <c r="J33" s="35">
        <v>1</v>
      </c>
      <c r="K33" s="36">
        <v>33.8</v>
      </c>
      <c r="L33" s="31">
        <f t="shared" si="1"/>
        <v>33.8</v>
      </c>
      <c r="M33" s="59" t="s">
        <v>358</v>
      </c>
      <c r="O33" s="28"/>
    </row>
    <row r="34" spans="1:15" s="10" customFormat="1" ht="15" customHeight="1">
      <c r="A34" s="64"/>
      <c r="B34" s="46" t="s">
        <v>21</v>
      </c>
      <c r="C34" s="70"/>
      <c r="D34" s="24"/>
      <c r="E34" s="55"/>
      <c r="F34" s="55"/>
      <c r="G34" s="55"/>
      <c r="H34" s="23"/>
      <c r="I34" s="11"/>
      <c r="J34" s="83"/>
      <c r="K34" s="23"/>
      <c r="L34" s="41">
        <f>SUM(L20:L33)</f>
        <v>106361.8655</v>
      </c>
      <c r="M34" s="57"/>
      <c r="N34" s="28">
        <v>106361.87</v>
      </c>
      <c r="O34" s="15"/>
    </row>
    <row r="35" spans="1:15" s="10" customFormat="1" ht="15" customHeight="1">
      <c r="A35" s="64"/>
      <c r="B35" s="45"/>
      <c r="C35" s="70"/>
      <c r="D35" s="24"/>
      <c r="E35" s="55"/>
      <c r="F35" s="55"/>
      <c r="G35" s="55"/>
      <c r="H35" s="23"/>
      <c r="I35" s="11"/>
      <c r="J35" s="83"/>
      <c r="K35" s="11"/>
      <c r="L35" s="31"/>
      <c r="M35" s="57"/>
      <c r="N35" s="8"/>
      <c r="O35" s="15"/>
    </row>
    <row r="36" spans="1:15" s="10" customFormat="1" ht="15" customHeight="1">
      <c r="A36" s="66">
        <v>42460</v>
      </c>
      <c r="B36" s="16" t="s">
        <v>22</v>
      </c>
      <c r="C36" s="70"/>
      <c r="D36" s="24"/>
      <c r="E36" s="55"/>
      <c r="F36" s="55"/>
      <c r="G36" s="55"/>
      <c r="H36" s="25"/>
      <c r="I36" s="13"/>
      <c r="J36" s="19"/>
      <c r="K36" s="15"/>
      <c r="L36" s="27"/>
      <c r="M36" s="57"/>
      <c r="N36" s="8"/>
      <c r="O36" s="15"/>
    </row>
    <row r="37" spans="1:15" s="10" customFormat="1" ht="15" customHeight="1">
      <c r="A37" s="64"/>
      <c r="B37" s="32" t="s">
        <v>32</v>
      </c>
      <c r="C37" s="88" t="s">
        <v>483</v>
      </c>
      <c r="D37" s="24" t="s">
        <v>465</v>
      </c>
      <c r="E37" s="58" t="s">
        <v>41</v>
      </c>
      <c r="F37" s="55"/>
      <c r="G37" s="52" t="s">
        <v>38</v>
      </c>
      <c r="H37" s="34" t="s">
        <v>23</v>
      </c>
      <c r="I37" s="26" t="s">
        <v>24</v>
      </c>
      <c r="J37" s="35">
        <v>0.05</v>
      </c>
      <c r="K37" s="36">
        <v>157.77</v>
      </c>
      <c r="L37" s="31">
        <f>J37*K37</f>
        <v>7.8885000000000005</v>
      </c>
      <c r="M37" s="57" t="s">
        <v>455</v>
      </c>
      <c r="N37" s="8"/>
      <c r="O37" s="15"/>
    </row>
    <row r="38" spans="1:15" s="10" customFormat="1" ht="15" customHeight="1">
      <c r="A38" s="64"/>
      <c r="B38" s="32" t="s">
        <v>32</v>
      </c>
      <c r="C38" s="169" t="s">
        <v>131</v>
      </c>
      <c r="D38" s="24" t="s">
        <v>484</v>
      </c>
      <c r="E38" s="52" t="s">
        <v>39</v>
      </c>
      <c r="F38" s="55"/>
      <c r="G38" s="52" t="s">
        <v>38</v>
      </c>
      <c r="H38" s="34" t="s">
        <v>23</v>
      </c>
      <c r="I38" s="26" t="s">
        <v>24</v>
      </c>
      <c r="J38" s="35">
        <v>0.3</v>
      </c>
      <c r="K38" s="36">
        <v>157.77</v>
      </c>
      <c r="L38" s="31">
        <f>J38*K38</f>
        <v>47.331</v>
      </c>
      <c r="M38" s="57" t="s">
        <v>455</v>
      </c>
      <c r="N38" s="8"/>
      <c r="O38" s="15"/>
    </row>
    <row r="39" spans="1:15" s="10" customFormat="1" ht="15" customHeight="1">
      <c r="A39" s="64"/>
      <c r="B39" s="32" t="s">
        <v>32</v>
      </c>
      <c r="C39" s="135" t="s">
        <v>371</v>
      </c>
      <c r="D39" s="33" t="s">
        <v>118</v>
      </c>
      <c r="E39" s="52" t="s">
        <v>39</v>
      </c>
      <c r="F39" s="52"/>
      <c r="G39" s="54" t="s">
        <v>38</v>
      </c>
      <c r="H39" s="34" t="s">
        <v>120</v>
      </c>
      <c r="I39" s="26" t="s">
        <v>19</v>
      </c>
      <c r="J39" s="35">
        <v>14</v>
      </c>
      <c r="K39" s="36">
        <v>13.57</v>
      </c>
      <c r="L39" s="31">
        <f>J39*K39</f>
        <v>189.98000000000002</v>
      </c>
      <c r="M39" s="57" t="s">
        <v>449</v>
      </c>
      <c r="N39" s="8"/>
      <c r="O39" s="15"/>
    </row>
    <row r="40" spans="1:15" s="8" customFormat="1" ht="15" customHeight="1">
      <c r="A40" s="64"/>
      <c r="B40" s="124" t="s">
        <v>21</v>
      </c>
      <c r="C40" s="135"/>
      <c r="D40" s="24"/>
      <c r="E40" s="24"/>
      <c r="F40" s="24"/>
      <c r="G40" s="24"/>
      <c r="H40" s="25"/>
      <c r="I40" s="25"/>
      <c r="J40" s="180"/>
      <c r="K40" s="28"/>
      <c r="L40" s="27">
        <f>SUM(L37:L39)</f>
        <v>245.19950000000003</v>
      </c>
      <c r="M40" s="28"/>
      <c r="N40" s="28">
        <v>245.2</v>
      </c>
      <c r="O40" s="28"/>
    </row>
    <row r="41" spans="1:15" s="8" customFormat="1" ht="15" customHeight="1">
      <c r="A41" s="64"/>
      <c r="B41" s="124" t="s">
        <v>461</v>
      </c>
      <c r="C41" s="135"/>
      <c r="D41" s="24"/>
      <c r="E41" s="24"/>
      <c r="F41" s="24"/>
      <c r="G41" s="24"/>
      <c r="H41" s="25"/>
      <c r="I41" s="25"/>
      <c r="J41" s="180"/>
      <c r="K41" s="28"/>
      <c r="L41" s="27">
        <v>112140.28</v>
      </c>
      <c r="M41" s="28"/>
      <c r="N41" s="28"/>
      <c r="O41" s="28"/>
    </row>
    <row r="42" spans="1:15" s="10" customFormat="1" ht="15" customHeight="1">
      <c r="A42" s="64"/>
      <c r="B42" s="11"/>
      <c r="C42" s="68"/>
      <c r="D42" s="24"/>
      <c r="E42" s="55"/>
      <c r="F42" s="55"/>
      <c r="G42" s="55"/>
      <c r="H42" s="23"/>
      <c r="I42" s="11"/>
      <c r="J42" s="83"/>
      <c r="K42" s="44"/>
      <c r="L42" s="31"/>
      <c r="M42" s="57" t="s">
        <v>20</v>
      </c>
      <c r="N42" s="28" t="s">
        <v>20</v>
      </c>
      <c r="O42" s="15" t="s">
        <v>20</v>
      </c>
    </row>
    <row r="43" spans="1:15" s="10" customFormat="1" ht="15" customHeight="1">
      <c r="A43" s="66">
        <v>42490</v>
      </c>
      <c r="B43" s="16" t="s">
        <v>25</v>
      </c>
      <c r="C43" s="68"/>
      <c r="D43" s="24"/>
      <c r="E43" s="55"/>
      <c r="F43" s="55"/>
      <c r="G43" s="55"/>
      <c r="H43" s="23"/>
      <c r="I43" s="11"/>
      <c r="J43" s="83"/>
      <c r="K43" s="44"/>
      <c r="L43" s="31"/>
      <c r="M43" s="57"/>
      <c r="N43" s="8"/>
      <c r="O43" s="15"/>
    </row>
    <row r="44" spans="1:15" s="10" customFormat="1" ht="26.25" customHeight="1">
      <c r="A44" s="64"/>
      <c r="B44" s="32" t="s">
        <v>32</v>
      </c>
      <c r="C44" s="88" t="s">
        <v>422</v>
      </c>
      <c r="D44" s="39" t="s">
        <v>571</v>
      </c>
      <c r="E44" s="52" t="s">
        <v>39</v>
      </c>
      <c r="F44" s="53"/>
      <c r="G44" s="137" t="s">
        <v>38</v>
      </c>
      <c r="H44" s="115" t="s">
        <v>570</v>
      </c>
      <c r="I44" s="177" t="s">
        <v>27</v>
      </c>
      <c r="J44" s="42"/>
      <c r="K44" s="30" t="s">
        <v>20</v>
      </c>
      <c r="L44" s="31">
        <v>1513.65</v>
      </c>
      <c r="M44" s="59" t="s">
        <v>20</v>
      </c>
      <c r="N44" s="8"/>
      <c r="O44" s="15"/>
    </row>
    <row r="45" spans="1:15" s="10" customFormat="1" ht="15" customHeight="1">
      <c r="A45" s="64"/>
      <c r="B45" s="32" t="s">
        <v>32</v>
      </c>
      <c r="C45" s="88" t="s">
        <v>131</v>
      </c>
      <c r="D45" s="39" t="s">
        <v>633</v>
      </c>
      <c r="E45" s="52" t="s">
        <v>39</v>
      </c>
      <c r="F45" s="53"/>
      <c r="G45" s="53" t="s">
        <v>38</v>
      </c>
      <c r="H45" s="34" t="s">
        <v>23</v>
      </c>
      <c r="I45" s="26" t="s">
        <v>24</v>
      </c>
      <c r="J45" s="35">
        <v>0.2</v>
      </c>
      <c r="K45" s="36">
        <v>153.77</v>
      </c>
      <c r="L45" s="192">
        <f>J45*K45</f>
        <v>30.754000000000005</v>
      </c>
      <c r="M45" s="57" t="s">
        <v>598</v>
      </c>
      <c r="N45" s="8"/>
      <c r="O45" s="15"/>
    </row>
    <row r="46" spans="1:15" s="10" customFormat="1" ht="15" customHeight="1">
      <c r="A46" s="64"/>
      <c r="B46" s="32" t="s">
        <v>32</v>
      </c>
      <c r="C46" s="88" t="s">
        <v>131</v>
      </c>
      <c r="D46" s="39" t="s">
        <v>643</v>
      </c>
      <c r="E46" s="52" t="s">
        <v>39</v>
      </c>
      <c r="F46" s="52"/>
      <c r="G46" s="52" t="s">
        <v>38</v>
      </c>
      <c r="H46" s="34" t="s">
        <v>248</v>
      </c>
      <c r="I46" s="29" t="s">
        <v>19</v>
      </c>
      <c r="J46" s="42">
        <v>3</v>
      </c>
      <c r="K46" s="30">
        <v>33</v>
      </c>
      <c r="L46" s="192">
        <f>J46*K46</f>
        <v>99</v>
      </c>
      <c r="M46" s="59" t="s">
        <v>602</v>
      </c>
      <c r="N46" s="8"/>
      <c r="O46" s="15"/>
    </row>
    <row r="47" spans="1:15" s="10" customFormat="1" ht="15" customHeight="1">
      <c r="A47" s="64"/>
      <c r="B47" s="32" t="s">
        <v>32</v>
      </c>
      <c r="C47" s="88" t="s">
        <v>131</v>
      </c>
      <c r="D47" s="39" t="s">
        <v>643</v>
      </c>
      <c r="E47" s="52" t="s">
        <v>39</v>
      </c>
      <c r="F47" s="52"/>
      <c r="G47" s="52" t="s">
        <v>38</v>
      </c>
      <c r="H47" s="34" t="s">
        <v>637</v>
      </c>
      <c r="I47" s="26" t="s">
        <v>19</v>
      </c>
      <c r="J47" s="35">
        <v>4</v>
      </c>
      <c r="K47" s="36">
        <v>80</v>
      </c>
      <c r="L47" s="31">
        <f aca="true" t="shared" si="2" ref="L47:L53">J47*K47</f>
        <v>320</v>
      </c>
      <c r="M47" s="57" t="s">
        <v>639</v>
      </c>
      <c r="N47" s="8"/>
      <c r="O47" s="15"/>
    </row>
    <row r="48" spans="1:15" s="10" customFormat="1" ht="15" customHeight="1">
      <c r="A48" s="64"/>
      <c r="B48" s="32" t="s">
        <v>32</v>
      </c>
      <c r="C48" s="88" t="s">
        <v>131</v>
      </c>
      <c r="D48" s="39" t="s">
        <v>643</v>
      </c>
      <c r="E48" s="52" t="s">
        <v>39</v>
      </c>
      <c r="F48" s="52"/>
      <c r="G48" s="52" t="s">
        <v>38</v>
      </c>
      <c r="H48" s="34" t="s">
        <v>638</v>
      </c>
      <c r="I48" s="26" t="s">
        <v>19</v>
      </c>
      <c r="J48" s="35">
        <v>5</v>
      </c>
      <c r="K48" s="36">
        <v>40</v>
      </c>
      <c r="L48" s="31">
        <f t="shared" si="2"/>
        <v>200</v>
      </c>
      <c r="M48" s="57" t="s">
        <v>640</v>
      </c>
      <c r="N48" s="8"/>
      <c r="O48" s="15"/>
    </row>
    <row r="49" spans="1:15" s="10" customFormat="1" ht="15" customHeight="1">
      <c r="A49" s="64"/>
      <c r="B49" s="32" t="s">
        <v>32</v>
      </c>
      <c r="C49" s="88" t="s">
        <v>131</v>
      </c>
      <c r="D49" s="39" t="s">
        <v>643</v>
      </c>
      <c r="E49" s="52" t="s">
        <v>39</v>
      </c>
      <c r="F49" s="52"/>
      <c r="G49" s="52" t="s">
        <v>38</v>
      </c>
      <c r="H49" s="34" t="s">
        <v>641</v>
      </c>
      <c r="I49" s="26" t="s">
        <v>19</v>
      </c>
      <c r="J49" s="35">
        <v>2</v>
      </c>
      <c r="K49" s="36">
        <v>18</v>
      </c>
      <c r="L49" s="31">
        <f t="shared" si="2"/>
        <v>36</v>
      </c>
      <c r="M49" s="57" t="s">
        <v>495</v>
      </c>
      <c r="N49" s="8"/>
      <c r="O49" s="15"/>
    </row>
    <row r="50" spans="1:15" s="10" customFormat="1" ht="15" customHeight="1">
      <c r="A50" s="64"/>
      <c r="B50" s="32" t="s">
        <v>32</v>
      </c>
      <c r="C50" s="88" t="s">
        <v>131</v>
      </c>
      <c r="D50" s="39" t="s">
        <v>643</v>
      </c>
      <c r="E50" s="52" t="s">
        <v>39</v>
      </c>
      <c r="F50" s="52"/>
      <c r="G50" s="52" t="s">
        <v>38</v>
      </c>
      <c r="H50" s="34" t="s">
        <v>552</v>
      </c>
      <c r="I50" s="26" t="s">
        <v>19</v>
      </c>
      <c r="J50" s="35">
        <v>2</v>
      </c>
      <c r="K50" s="36">
        <v>18</v>
      </c>
      <c r="L50" s="31">
        <f t="shared" si="2"/>
        <v>36</v>
      </c>
      <c r="M50" s="57" t="s">
        <v>495</v>
      </c>
      <c r="N50" s="8"/>
      <c r="O50" s="15"/>
    </row>
    <row r="51" spans="1:15" s="10" customFormat="1" ht="15" customHeight="1">
      <c r="A51" s="64"/>
      <c r="B51" s="32" t="s">
        <v>32</v>
      </c>
      <c r="C51" s="88" t="s">
        <v>131</v>
      </c>
      <c r="D51" s="39" t="s">
        <v>643</v>
      </c>
      <c r="E51" s="52" t="s">
        <v>39</v>
      </c>
      <c r="F51" s="52"/>
      <c r="G51" s="52" t="s">
        <v>38</v>
      </c>
      <c r="H51" s="34" t="s">
        <v>642</v>
      </c>
      <c r="I51" s="26" t="s">
        <v>19</v>
      </c>
      <c r="J51" s="35">
        <v>2</v>
      </c>
      <c r="K51" s="36">
        <v>16.2</v>
      </c>
      <c r="L51" s="31">
        <f t="shared" si="2"/>
        <v>32.4</v>
      </c>
      <c r="M51" s="57" t="s">
        <v>495</v>
      </c>
      <c r="N51" s="8"/>
      <c r="O51" s="15"/>
    </row>
    <row r="52" spans="1:15" s="10" customFormat="1" ht="15" customHeight="1">
      <c r="A52" s="64"/>
      <c r="B52" s="32" t="s">
        <v>32</v>
      </c>
      <c r="C52" s="88" t="s">
        <v>371</v>
      </c>
      <c r="D52" s="33" t="s">
        <v>118</v>
      </c>
      <c r="E52" s="52" t="s">
        <v>41</v>
      </c>
      <c r="F52" s="52"/>
      <c r="G52" s="52" t="s">
        <v>38</v>
      </c>
      <c r="H52" s="34" t="s">
        <v>366</v>
      </c>
      <c r="I52" s="26" t="s">
        <v>19</v>
      </c>
      <c r="J52" s="35">
        <v>1</v>
      </c>
      <c r="K52" s="36">
        <v>13.57</v>
      </c>
      <c r="L52" s="31">
        <f t="shared" si="2"/>
        <v>13.57</v>
      </c>
      <c r="M52" s="57" t="s">
        <v>449</v>
      </c>
      <c r="N52" s="8"/>
      <c r="O52" s="15"/>
    </row>
    <row r="53" spans="1:15" s="10" customFormat="1" ht="15" customHeight="1">
      <c r="A53" s="64"/>
      <c r="B53" s="32" t="s">
        <v>32</v>
      </c>
      <c r="C53" s="88" t="s">
        <v>644</v>
      </c>
      <c r="D53" s="33" t="s">
        <v>132</v>
      </c>
      <c r="E53" s="52" t="s">
        <v>39</v>
      </c>
      <c r="F53" s="52"/>
      <c r="G53" s="52" t="s">
        <v>38</v>
      </c>
      <c r="H53" s="34" t="s">
        <v>133</v>
      </c>
      <c r="I53" s="26" t="s">
        <v>19</v>
      </c>
      <c r="J53" s="35">
        <v>1</v>
      </c>
      <c r="K53" s="36">
        <v>124.3</v>
      </c>
      <c r="L53" s="31">
        <f t="shared" si="2"/>
        <v>124.3</v>
      </c>
      <c r="M53" s="58" t="s">
        <v>303</v>
      </c>
      <c r="N53" s="8"/>
      <c r="O53" s="15"/>
    </row>
    <row r="54" spans="1:15" s="8" customFormat="1" ht="15" customHeight="1">
      <c r="A54" s="64"/>
      <c r="B54" s="124" t="s">
        <v>21</v>
      </c>
      <c r="C54" s="32"/>
      <c r="D54" s="24"/>
      <c r="E54" s="24"/>
      <c r="F54" s="24"/>
      <c r="G54" s="24"/>
      <c r="H54" s="25"/>
      <c r="I54" s="25"/>
      <c r="J54" s="155"/>
      <c r="K54" s="28"/>
      <c r="L54" s="27">
        <f>SUM(L44:L53)</f>
        <v>2405.6740000000004</v>
      </c>
      <c r="M54" s="28"/>
      <c r="N54" s="31">
        <v>2405.67</v>
      </c>
      <c r="O54" s="28"/>
    </row>
    <row r="55" spans="1:15" s="10" customFormat="1" ht="15" customHeight="1">
      <c r="A55" s="62"/>
      <c r="B55" s="37" t="s">
        <v>710</v>
      </c>
      <c r="C55" s="75"/>
      <c r="D55" s="8"/>
      <c r="E55" s="49"/>
      <c r="F55" s="49"/>
      <c r="G55" s="49"/>
      <c r="H55" s="8"/>
      <c r="J55" s="81"/>
      <c r="K55" s="15"/>
      <c r="L55" s="166">
        <v>114545.95</v>
      </c>
      <c r="M55" s="49"/>
      <c r="N55" s="28">
        <f>SUM(N17:N54)</f>
        <v>114545.954</v>
      </c>
      <c r="O55" s="15"/>
    </row>
    <row r="56" spans="1:15" s="95" customFormat="1" ht="15" customHeight="1">
      <c r="A56" s="63"/>
      <c r="B56" s="37"/>
      <c r="C56" s="8"/>
      <c r="D56" s="33"/>
      <c r="E56" s="52"/>
      <c r="F56" s="52"/>
      <c r="G56" s="52"/>
      <c r="H56" s="34"/>
      <c r="I56" s="26"/>
      <c r="J56" s="35"/>
      <c r="K56" s="36"/>
      <c r="L56" s="27"/>
      <c r="M56" s="57"/>
      <c r="N56" s="28"/>
      <c r="O56" s="93"/>
    </row>
    <row r="57" spans="1:15" s="10" customFormat="1" ht="15" customHeight="1">
      <c r="A57" s="62"/>
      <c r="B57" s="10" t="s">
        <v>28</v>
      </c>
      <c r="C57" s="69"/>
      <c r="D57" s="8" t="s">
        <v>29</v>
      </c>
      <c r="E57" s="49"/>
      <c r="F57" s="49"/>
      <c r="G57" s="49"/>
      <c r="H57" s="8"/>
      <c r="J57" s="81"/>
      <c r="K57" s="15"/>
      <c r="L57" s="36"/>
      <c r="M57" s="49"/>
      <c r="N57" s="8"/>
      <c r="O57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B78">
      <selection activeCell="C113" sqref="C113"/>
    </sheetView>
  </sheetViews>
  <sheetFormatPr defaultColWidth="9.00390625" defaultRowHeight="12.75"/>
  <cols>
    <col min="2" max="2" width="19.00390625" style="67" customWidth="1"/>
    <col min="3" max="3" width="25.75390625" style="67" customWidth="1"/>
    <col min="4" max="4" width="32.125" style="67" customWidth="1"/>
    <col min="5" max="5" width="10.00390625" style="50" customWidth="1"/>
    <col min="6" max="6" width="3.25390625" style="0" customWidth="1"/>
    <col min="7" max="7" width="14.375" style="50" customWidth="1"/>
    <col min="8" max="8" width="24.875" style="67" customWidth="1"/>
    <col min="9" max="9" width="7.625" style="67" customWidth="1"/>
    <col min="10" max="10" width="9.75390625" style="0" customWidth="1"/>
    <col min="11" max="11" width="10.875" style="67" customWidth="1"/>
    <col min="12" max="12" width="10.75390625" style="67" customWidth="1"/>
    <col min="13" max="13" width="19.875" style="50" customWidth="1"/>
    <col min="14" max="14" width="11.875" style="74" customWidth="1"/>
  </cols>
  <sheetData>
    <row r="1" spans="1:14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69"/>
    </row>
    <row r="2" spans="1:14" s="4" customFormat="1" ht="15">
      <c r="A2" s="127"/>
      <c r="B2" s="219" t="s">
        <v>85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69"/>
    </row>
    <row r="3" spans="1:14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8"/>
      <c r="I3" s="8"/>
      <c r="K3" s="8"/>
      <c r="L3" s="9"/>
      <c r="M3" s="49"/>
      <c r="N3" s="69"/>
    </row>
    <row r="4" spans="1:14" s="49" customFormat="1" ht="66" customHeight="1">
      <c r="A4" s="6" t="s">
        <v>36</v>
      </c>
      <c r="B4" s="29" t="s">
        <v>11</v>
      </c>
      <c r="C4" s="13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9" t="s">
        <v>6</v>
      </c>
      <c r="I4" s="133" t="s">
        <v>7</v>
      </c>
      <c r="J4" s="6" t="s">
        <v>5</v>
      </c>
      <c r="K4" s="133" t="s">
        <v>8</v>
      </c>
      <c r="L4" s="133" t="s">
        <v>9</v>
      </c>
      <c r="M4" s="7" t="s">
        <v>34</v>
      </c>
      <c r="N4" s="69"/>
    </row>
    <row r="5" spans="1:14" s="49" customFormat="1" ht="13.5" customHeight="1">
      <c r="A5" s="2">
        <v>1</v>
      </c>
      <c r="B5" s="29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9">
        <v>9</v>
      </c>
      <c r="J5" s="2">
        <v>10</v>
      </c>
      <c r="K5" s="29">
        <v>11</v>
      </c>
      <c r="L5" s="29">
        <v>12</v>
      </c>
      <c r="M5" s="7"/>
      <c r="N5" s="69"/>
    </row>
    <row r="6" spans="1:14" s="4" customFormat="1" ht="21" customHeight="1">
      <c r="A6" s="2" t="s">
        <v>12</v>
      </c>
      <c r="B6" s="29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9" t="s">
        <v>1</v>
      </c>
      <c r="J6" s="2" t="s">
        <v>2</v>
      </c>
      <c r="K6" s="29"/>
      <c r="L6" s="29" t="s">
        <v>3</v>
      </c>
      <c r="M6" s="7"/>
      <c r="N6" s="69"/>
    </row>
    <row r="7" spans="1:14" s="10" customFormat="1" ht="15" customHeight="1">
      <c r="A7" s="128">
        <v>42035</v>
      </c>
      <c r="B7" s="129" t="s">
        <v>30</v>
      </c>
      <c r="C7" s="29"/>
      <c r="D7" s="29"/>
      <c r="E7" s="2"/>
      <c r="F7" s="3"/>
      <c r="G7" s="3"/>
      <c r="H7" s="29"/>
      <c r="I7" s="29"/>
      <c r="J7" s="143"/>
      <c r="K7" s="29"/>
      <c r="L7" s="29"/>
      <c r="M7" s="7"/>
      <c r="N7" s="69"/>
    </row>
    <row r="8" spans="1:14" s="8" customFormat="1" ht="15" customHeight="1">
      <c r="A8" s="117"/>
      <c r="B8" s="32" t="s">
        <v>71</v>
      </c>
      <c r="C8" s="32" t="s">
        <v>206</v>
      </c>
      <c r="D8" s="33" t="s">
        <v>205</v>
      </c>
      <c r="E8" s="52" t="s">
        <v>41</v>
      </c>
      <c r="F8" s="52"/>
      <c r="G8" s="52" t="s">
        <v>38</v>
      </c>
      <c r="H8" s="40" t="s">
        <v>141</v>
      </c>
      <c r="I8" s="9" t="s">
        <v>26</v>
      </c>
      <c r="J8" s="35">
        <v>7</v>
      </c>
      <c r="K8" s="36">
        <v>312.6</v>
      </c>
      <c r="L8" s="31">
        <f>J8*K8</f>
        <v>2188.2000000000003</v>
      </c>
      <c r="M8" s="57" t="s">
        <v>207</v>
      </c>
      <c r="N8" s="69"/>
    </row>
    <row r="9" spans="1:14" s="8" customFormat="1" ht="15" customHeight="1">
      <c r="A9" s="117"/>
      <c r="B9" s="32" t="s">
        <v>71</v>
      </c>
      <c r="C9" s="32" t="s">
        <v>206</v>
      </c>
      <c r="D9" s="33" t="s">
        <v>205</v>
      </c>
      <c r="E9" s="52" t="s">
        <v>41</v>
      </c>
      <c r="F9" s="52"/>
      <c r="G9" s="52" t="s">
        <v>38</v>
      </c>
      <c r="H9" s="40" t="s">
        <v>142</v>
      </c>
      <c r="I9" s="9" t="s">
        <v>19</v>
      </c>
      <c r="J9" s="35">
        <v>6</v>
      </c>
      <c r="K9" s="36">
        <v>49.3</v>
      </c>
      <c r="L9" s="31">
        <f aca="true" t="shared" si="0" ref="L9:L43">J9*K9</f>
        <v>295.79999999999995</v>
      </c>
      <c r="M9" s="57" t="s">
        <v>207</v>
      </c>
      <c r="N9" s="69"/>
    </row>
    <row r="10" spans="1:14" s="8" customFormat="1" ht="15" customHeight="1">
      <c r="A10" s="117"/>
      <c r="B10" s="32" t="s">
        <v>71</v>
      </c>
      <c r="C10" s="32" t="s">
        <v>206</v>
      </c>
      <c r="D10" s="33" t="s">
        <v>205</v>
      </c>
      <c r="E10" s="52" t="s">
        <v>41</v>
      </c>
      <c r="F10" s="52"/>
      <c r="G10" s="52" t="s">
        <v>38</v>
      </c>
      <c r="H10" s="40" t="s">
        <v>208</v>
      </c>
      <c r="I10" s="9" t="s">
        <v>19</v>
      </c>
      <c r="J10" s="35">
        <v>3</v>
      </c>
      <c r="K10" s="36">
        <v>39.2</v>
      </c>
      <c r="L10" s="31">
        <f t="shared" si="0"/>
        <v>117.60000000000001</v>
      </c>
      <c r="M10" s="57" t="s">
        <v>207</v>
      </c>
      <c r="N10" s="69"/>
    </row>
    <row r="11" spans="1:14" s="8" customFormat="1" ht="15" customHeight="1">
      <c r="A11" s="117"/>
      <c r="B11" s="32" t="s">
        <v>71</v>
      </c>
      <c r="C11" s="32" t="s">
        <v>206</v>
      </c>
      <c r="D11" s="33" t="s">
        <v>205</v>
      </c>
      <c r="E11" s="52" t="s">
        <v>41</v>
      </c>
      <c r="F11" s="52"/>
      <c r="G11" s="52" t="s">
        <v>38</v>
      </c>
      <c r="H11" s="40" t="s">
        <v>146</v>
      </c>
      <c r="I11" s="9" t="s">
        <v>19</v>
      </c>
      <c r="J11" s="35">
        <v>5</v>
      </c>
      <c r="K11" s="36">
        <v>731.4</v>
      </c>
      <c r="L11" s="31">
        <f t="shared" si="0"/>
        <v>3657</v>
      </c>
      <c r="M11" s="57" t="s">
        <v>209</v>
      </c>
      <c r="N11" s="69"/>
    </row>
    <row r="12" spans="1:14" s="8" customFormat="1" ht="15" customHeight="1">
      <c r="A12" s="117"/>
      <c r="B12" s="32" t="s">
        <v>71</v>
      </c>
      <c r="C12" s="32" t="s">
        <v>206</v>
      </c>
      <c r="D12" s="33" t="s">
        <v>205</v>
      </c>
      <c r="E12" s="52" t="s">
        <v>41</v>
      </c>
      <c r="F12" s="52"/>
      <c r="G12" s="52" t="s">
        <v>38</v>
      </c>
      <c r="H12" s="40" t="s">
        <v>147</v>
      </c>
      <c r="I12" s="9" t="s">
        <v>19</v>
      </c>
      <c r="J12" s="35">
        <v>2</v>
      </c>
      <c r="K12" s="36">
        <v>49</v>
      </c>
      <c r="L12" s="31">
        <f t="shared" si="0"/>
        <v>98</v>
      </c>
      <c r="M12" s="57" t="s">
        <v>209</v>
      </c>
      <c r="N12" s="69"/>
    </row>
    <row r="13" spans="1:14" s="8" customFormat="1" ht="15" customHeight="1">
      <c r="A13" s="117"/>
      <c r="B13" s="32" t="s">
        <v>71</v>
      </c>
      <c r="C13" s="32" t="s">
        <v>131</v>
      </c>
      <c r="D13" s="33" t="s">
        <v>213</v>
      </c>
      <c r="E13" s="52" t="s">
        <v>41</v>
      </c>
      <c r="F13" s="52"/>
      <c r="G13" s="52" t="s">
        <v>38</v>
      </c>
      <c r="H13" s="40" t="s">
        <v>150</v>
      </c>
      <c r="I13" s="9" t="s">
        <v>19</v>
      </c>
      <c r="J13" s="35">
        <v>1</v>
      </c>
      <c r="K13" s="36">
        <v>265.83</v>
      </c>
      <c r="L13" s="31">
        <f t="shared" si="0"/>
        <v>265.83</v>
      </c>
      <c r="M13" s="57" t="s">
        <v>210</v>
      </c>
      <c r="N13" s="69"/>
    </row>
    <row r="14" spans="1:14" s="8" customFormat="1" ht="15" customHeight="1">
      <c r="A14" s="117"/>
      <c r="B14" s="32" t="s">
        <v>71</v>
      </c>
      <c r="C14" s="32" t="s">
        <v>131</v>
      </c>
      <c r="D14" s="33" t="s">
        <v>213</v>
      </c>
      <c r="E14" s="52" t="s">
        <v>41</v>
      </c>
      <c r="F14" s="52"/>
      <c r="G14" s="52" t="s">
        <v>38</v>
      </c>
      <c r="H14" s="40" t="s">
        <v>211</v>
      </c>
      <c r="I14" s="9" t="s">
        <v>19</v>
      </c>
      <c r="J14" s="35">
        <v>1</v>
      </c>
      <c r="K14" s="36">
        <v>326</v>
      </c>
      <c r="L14" s="31">
        <f t="shared" si="0"/>
        <v>326</v>
      </c>
      <c r="M14" s="57" t="s">
        <v>212</v>
      </c>
      <c r="N14" s="69"/>
    </row>
    <row r="15" spans="1:14" s="8" customFormat="1" ht="15" customHeight="1">
      <c r="A15" s="117"/>
      <c r="B15" s="32" t="s">
        <v>71</v>
      </c>
      <c r="C15" s="32" t="s">
        <v>131</v>
      </c>
      <c r="D15" s="33" t="s">
        <v>213</v>
      </c>
      <c r="E15" s="52" t="s">
        <v>41</v>
      </c>
      <c r="F15" s="52"/>
      <c r="G15" s="52" t="s">
        <v>38</v>
      </c>
      <c r="H15" s="40" t="s">
        <v>155</v>
      </c>
      <c r="I15" s="9" t="s">
        <v>19</v>
      </c>
      <c r="J15" s="35">
        <v>1</v>
      </c>
      <c r="K15" s="36">
        <v>42</v>
      </c>
      <c r="L15" s="31">
        <f t="shared" si="0"/>
        <v>42</v>
      </c>
      <c r="M15" s="57" t="s">
        <v>212</v>
      </c>
      <c r="N15" s="69"/>
    </row>
    <row r="16" spans="1:14" s="8" customFormat="1" ht="15" customHeight="1">
      <c r="A16" s="117"/>
      <c r="B16" s="32" t="s">
        <v>71</v>
      </c>
      <c r="C16" s="32" t="s">
        <v>131</v>
      </c>
      <c r="D16" s="33" t="s">
        <v>213</v>
      </c>
      <c r="E16" s="52" t="s">
        <v>41</v>
      </c>
      <c r="F16" s="52"/>
      <c r="G16" s="52" t="s">
        <v>38</v>
      </c>
      <c r="H16" s="40" t="s">
        <v>173</v>
      </c>
      <c r="I16" s="9" t="s">
        <v>19</v>
      </c>
      <c r="J16" s="35">
        <v>1</v>
      </c>
      <c r="K16" s="36">
        <v>37</v>
      </c>
      <c r="L16" s="31">
        <f t="shared" si="0"/>
        <v>37</v>
      </c>
      <c r="M16" s="57" t="s">
        <v>209</v>
      </c>
      <c r="N16" s="69"/>
    </row>
    <row r="17" spans="1:14" s="8" customFormat="1" ht="15" customHeight="1">
      <c r="A17" s="117"/>
      <c r="B17" s="32" t="s">
        <v>71</v>
      </c>
      <c r="C17" s="32" t="s">
        <v>131</v>
      </c>
      <c r="D17" s="33" t="s">
        <v>213</v>
      </c>
      <c r="E17" s="52" t="s">
        <v>41</v>
      </c>
      <c r="F17" s="52"/>
      <c r="G17" s="52" t="s">
        <v>38</v>
      </c>
      <c r="H17" s="40" t="s">
        <v>214</v>
      </c>
      <c r="I17" s="9" t="s">
        <v>19</v>
      </c>
      <c r="J17" s="35">
        <v>1</v>
      </c>
      <c r="K17" s="36">
        <v>67.5</v>
      </c>
      <c r="L17" s="31">
        <f t="shared" si="0"/>
        <v>67.5</v>
      </c>
      <c r="M17" s="57" t="s">
        <v>212</v>
      </c>
      <c r="N17" s="69"/>
    </row>
    <row r="18" spans="1:14" s="8" customFormat="1" ht="15" customHeight="1">
      <c r="A18" s="117"/>
      <c r="B18" s="32" t="s">
        <v>71</v>
      </c>
      <c r="C18" s="32" t="s">
        <v>131</v>
      </c>
      <c r="D18" s="33" t="s">
        <v>213</v>
      </c>
      <c r="E18" s="52" t="s">
        <v>41</v>
      </c>
      <c r="F18" s="52"/>
      <c r="G18" s="52" t="s">
        <v>38</v>
      </c>
      <c r="H18" s="40" t="s">
        <v>215</v>
      </c>
      <c r="I18" s="9" t="s">
        <v>19</v>
      </c>
      <c r="J18" s="35">
        <v>2</v>
      </c>
      <c r="K18" s="36">
        <v>288</v>
      </c>
      <c r="L18" s="31">
        <f t="shared" si="0"/>
        <v>576</v>
      </c>
      <c r="M18" s="57" t="s">
        <v>216</v>
      </c>
      <c r="N18" s="69"/>
    </row>
    <row r="19" spans="1:14" s="8" customFormat="1" ht="15" customHeight="1">
      <c r="A19" s="117"/>
      <c r="B19" s="32" t="s">
        <v>71</v>
      </c>
      <c r="C19" s="32" t="s">
        <v>131</v>
      </c>
      <c r="D19" s="33" t="s">
        <v>213</v>
      </c>
      <c r="E19" s="52" t="s">
        <v>41</v>
      </c>
      <c r="F19" s="52"/>
      <c r="G19" s="52" t="s">
        <v>38</v>
      </c>
      <c r="H19" s="40" t="s">
        <v>217</v>
      </c>
      <c r="I19" s="9" t="s">
        <v>19</v>
      </c>
      <c r="J19" s="35">
        <v>1</v>
      </c>
      <c r="K19" s="36">
        <v>229.97</v>
      </c>
      <c r="L19" s="31">
        <f t="shared" si="0"/>
        <v>229.97</v>
      </c>
      <c r="M19" s="57" t="s">
        <v>210</v>
      </c>
      <c r="N19" s="69"/>
    </row>
    <row r="20" spans="1:14" s="8" customFormat="1" ht="15" customHeight="1">
      <c r="A20" s="117"/>
      <c r="B20" s="32" t="s">
        <v>71</v>
      </c>
      <c r="C20" s="32" t="s">
        <v>131</v>
      </c>
      <c r="D20" s="33" t="s">
        <v>213</v>
      </c>
      <c r="E20" s="52" t="s">
        <v>41</v>
      </c>
      <c r="F20" s="52"/>
      <c r="G20" s="52" t="s">
        <v>38</v>
      </c>
      <c r="H20" s="40" t="s">
        <v>218</v>
      </c>
      <c r="I20" s="9" t="s">
        <v>19</v>
      </c>
      <c r="J20" s="35">
        <v>1</v>
      </c>
      <c r="K20" s="36">
        <v>29.97</v>
      </c>
      <c r="L20" s="31">
        <f t="shared" si="0"/>
        <v>29.97</v>
      </c>
      <c r="M20" s="57" t="s">
        <v>210</v>
      </c>
      <c r="N20" s="69"/>
    </row>
    <row r="21" spans="1:14" s="8" customFormat="1" ht="15" customHeight="1">
      <c r="A21" s="117"/>
      <c r="B21" s="32" t="s">
        <v>71</v>
      </c>
      <c r="C21" s="32" t="s">
        <v>131</v>
      </c>
      <c r="D21" s="33" t="s">
        <v>213</v>
      </c>
      <c r="E21" s="52" t="s">
        <v>41</v>
      </c>
      <c r="F21" s="52"/>
      <c r="G21" s="52" t="s">
        <v>38</v>
      </c>
      <c r="H21" s="40" t="s">
        <v>219</v>
      </c>
      <c r="I21" s="9" t="s">
        <v>19</v>
      </c>
      <c r="J21" s="35">
        <v>20</v>
      </c>
      <c r="K21" s="36">
        <v>0.89</v>
      </c>
      <c r="L21" s="31">
        <f t="shared" si="0"/>
        <v>17.8</v>
      </c>
      <c r="M21" s="57" t="s">
        <v>210</v>
      </c>
      <c r="N21" s="69"/>
    </row>
    <row r="22" spans="1:14" s="8" customFormat="1" ht="15" customHeight="1">
      <c r="A22" s="117"/>
      <c r="B22" s="32" t="s">
        <v>71</v>
      </c>
      <c r="C22" s="32" t="s">
        <v>131</v>
      </c>
      <c r="D22" s="33" t="s">
        <v>213</v>
      </c>
      <c r="E22" s="52" t="s">
        <v>41</v>
      </c>
      <c r="F22" s="52"/>
      <c r="G22" s="52" t="s">
        <v>38</v>
      </c>
      <c r="H22" s="40" t="s">
        <v>220</v>
      </c>
      <c r="I22" s="9" t="s">
        <v>19</v>
      </c>
      <c r="J22" s="35">
        <v>20</v>
      </c>
      <c r="K22" s="36">
        <v>1.54</v>
      </c>
      <c r="L22" s="31">
        <f t="shared" si="0"/>
        <v>30.8</v>
      </c>
      <c r="M22" s="57" t="s">
        <v>210</v>
      </c>
      <c r="N22" s="69"/>
    </row>
    <row r="23" spans="1:14" s="8" customFormat="1" ht="15" customHeight="1">
      <c r="A23" s="117"/>
      <c r="B23" s="32" t="s">
        <v>71</v>
      </c>
      <c r="C23" s="32" t="s">
        <v>131</v>
      </c>
      <c r="D23" s="33" t="s">
        <v>213</v>
      </c>
      <c r="E23" s="52" t="s">
        <v>41</v>
      </c>
      <c r="F23" s="52"/>
      <c r="G23" s="52" t="s">
        <v>38</v>
      </c>
      <c r="H23" s="40" t="s">
        <v>221</v>
      </c>
      <c r="I23" s="9" t="s">
        <v>19</v>
      </c>
      <c r="J23" s="35">
        <v>10</v>
      </c>
      <c r="K23" s="36">
        <v>1.9</v>
      </c>
      <c r="L23" s="31">
        <f t="shared" si="0"/>
        <v>19</v>
      </c>
      <c r="M23" s="57" t="s">
        <v>210</v>
      </c>
      <c r="N23" s="69"/>
    </row>
    <row r="24" spans="1:14" s="8" customFormat="1" ht="15" customHeight="1">
      <c r="A24" s="117"/>
      <c r="B24" s="32" t="s">
        <v>71</v>
      </c>
      <c r="C24" s="32" t="s">
        <v>131</v>
      </c>
      <c r="D24" s="33" t="s">
        <v>213</v>
      </c>
      <c r="E24" s="52" t="s">
        <v>39</v>
      </c>
      <c r="F24" s="52"/>
      <c r="G24" s="52" t="s">
        <v>38</v>
      </c>
      <c r="H24" s="40" t="s">
        <v>222</v>
      </c>
      <c r="I24" s="9" t="s">
        <v>19</v>
      </c>
      <c r="J24" s="35">
        <v>1</v>
      </c>
      <c r="K24" s="36">
        <v>22140</v>
      </c>
      <c r="L24" s="31">
        <f t="shared" si="0"/>
        <v>22140</v>
      </c>
      <c r="M24" s="57" t="s">
        <v>210</v>
      </c>
      <c r="N24" s="69"/>
    </row>
    <row r="25" spans="1:14" s="8" customFormat="1" ht="15" customHeight="1">
      <c r="A25" s="117"/>
      <c r="B25" s="32" t="s">
        <v>71</v>
      </c>
      <c r="C25" s="32" t="s">
        <v>131</v>
      </c>
      <c r="D25" s="33" t="s">
        <v>213</v>
      </c>
      <c r="E25" s="52" t="s">
        <v>39</v>
      </c>
      <c r="F25" s="52"/>
      <c r="G25" s="52" t="s">
        <v>38</v>
      </c>
      <c r="H25" s="40" t="s">
        <v>223</v>
      </c>
      <c r="I25" s="9" t="s">
        <v>19</v>
      </c>
      <c r="J25" s="35">
        <v>2</v>
      </c>
      <c r="K25" s="36">
        <v>1066</v>
      </c>
      <c r="L25" s="31">
        <f t="shared" si="0"/>
        <v>2132</v>
      </c>
      <c r="M25" s="57" t="s">
        <v>210</v>
      </c>
      <c r="N25" s="69"/>
    </row>
    <row r="26" spans="1:14" s="8" customFormat="1" ht="15" customHeight="1">
      <c r="A26" s="117"/>
      <c r="B26" s="32" t="s">
        <v>71</v>
      </c>
      <c r="C26" s="32" t="s">
        <v>131</v>
      </c>
      <c r="D26" s="33" t="s">
        <v>213</v>
      </c>
      <c r="E26" s="52" t="s">
        <v>39</v>
      </c>
      <c r="F26" s="52"/>
      <c r="G26" s="52" t="s">
        <v>38</v>
      </c>
      <c r="H26" s="40" t="s">
        <v>224</v>
      </c>
      <c r="I26" s="9" t="s">
        <v>19</v>
      </c>
      <c r="J26" s="35">
        <v>1</v>
      </c>
      <c r="K26" s="36">
        <v>810</v>
      </c>
      <c r="L26" s="31">
        <f t="shared" si="0"/>
        <v>810</v>
      </c>
      <c r="M26" s="57" t="s">
        <v>210</v>
      </c>
      <c r="N26" s="69"/>
    </row>
    <row r="27" spans="1:14" s="8" customFormat="1" ht="15" customHeight="1">
      <c r="A27" s="117"/>
      <c r="B27" s="32" t="s">
        <v>71</v>
      </c>
      <c r="C27" s="32" t="s">
        <v>131</v>
      </c>
      <c r="D27" s="33" t="s">
        <v>213</v>
      </c>
      <c r="E27" s="52" t="s">
        <v>39</v>
      </c>
      <c r="F27" s="52"/>
      <c r="G27" s="52" t="s">
        <v>38</v>
      </c>
      <c r="H27" s="40" t="s">
        <v>225</v>
      </c>
      <c r="I27" s="9" t="s">
        <v>19</v>
      </c>
      <c r="J27" s="35">
        <v>1</v>
      </c>
      <c r="K27" s="36">
        <v>162</v>
      </c>
      <c r="L27" s="31">
        <f t="shared" si="0"/>
        <v>162</v>
      </c>
      <c r="M27" s="57" t="s">
        <v>210</v>
      </c>
      <c r="N27" s="69"/>
    </row>
    <row r="28" spans="1:14" s="8" customFormat="1" ht="15" customHeight="1">
      <c r="A28" s="117"/>
      <c r="B28" s="32" t="s">
        <v>71</v>
      </c>
      <c r="C28" s="32" t="s">
        <v>131</v>
      </c>
      <c r="D28" s="33" t="s">
        <v>213</v>
      </c>
      <c r="E28" s="52" t="s">
        <v>39</v>
      </c>
      <c r="F28" s="52"/>
      <c r="G28" s="52" t="s">
        <v>38</v>
      </c>
      <c r="H28" s="40" t="s">
        <v>226</v>
      </c>
      <c r="I28" s="9" t="s">
        <v>19</v>
      </c>
      <c r="J28" s="35">
        <v>1</v>
      </c>
      <c r="K28" s="36">
        <v>81</v>
      </c>
      <c r="L28" s="31">
        <f t="shared" si="0"/>
        <v>81</v>
      </c>
      <c r="M28" s="57" t="s">
        <v>210</v>
      </c>
      <c r="N28" s="69"/>
    </row>
    <row r="29" spans="1:14" s="8" customFormat="1" ht="15" customHeight="1">
      <c r="A29" s="117"/>
      <c r="B29" s="32" t="s">
        <v>71</v>
      </c>
      <c r="C29" s="32" t="s">
        <v>131</v>
      </c>
      <c r="D29" s="33" t="s">
        <v>213</v>
      </c>
      <c r="E29" s="52" t="s">
        <v>39</v>
      </c>
      <c r="F29" s="52"/>
      <c r="G29" s="52" t="s">
        <v>38</v>
      </c>
      <c r="H29" s="40" t="s">
        <v>227</v>
      </c>
      <c r="I29" s="9" t="s">
        <v>19</v>
      </c>
      <c r="J29" s="35">
        <v>1</v>
      </c>
      <c r="K29" s="36">
        <v>106</v>
      </c>
      <c r="L29" s="31">
        <f t="shared" si="0"/>
        <v>106</v>
      </c>
      <c r="M29" s="57" t="s">
        <v>210</v>
      </c>
      <c r="N29" s="69"/>
    </row>
    <row r="30" spans="1:14" s="8" customFormat="1" ht="15" customHeight="1">
      <c r="A30" s="117"/>
      <c r="B30" s="32" t="s">
        <v>71</v>
      </c>
      <c r="C30" s="32" t="s">
        <v>131</v>
      </c>
      <c r="D30" s="33" t="s">
        <v>213</v>
      </c>
      <c r="E30" s="52" t="s">
        <v>39</v>
      </c>
      <c r="F30" s="52"/>
      <c r="G30" s="52" t="s">
        <v>38</v>
      </c>
      <c r="H30" s="40" t="s">
        <v>228</v>
      </c>
      <c r="I30" s="9" t="s">
        <v>19</v>
      </c>
      <c r="J30" s="35">
        <v>4</v>
      </c>
      <c r="K30" s="36">
        <v>253</v>
      </c>
      <c r="L30" s="31">
        <f t="shared" si="0"/>
        <v>1012</v>
      </c>
      <c r="M30" s="57" t="s">
        <v>210</v>
      </c>
      <c r="N30" s="69"/>
    </row>
    <row r="31" spans="1:14" s="8" customFormat="1" ht="15" customHeight="1">
      <c r="A31" s="117"/>
      <c r="B31" s="32" t="s">
        <v>71</v>
      </c>
      <c r="C31" s="32" t="s">
        <v>131</v>
      </c>
      <c r="D31" s="33" t="s">
        <v>213</v>
      </c>
      <c r="E31" s="52" t="s">
        <v>39</v>
      </c>
      <c r="F31" s="52"/>
      <c r="G31" s="52" t="s">
        <v>38</v>
      </c>
      <c r="H31" s="40" t="s">
        <v>229</v>
      </c>
      <c r="I31" s="9" t="s">
        <v>19</v>
      </c>
      <c r="J31" s="35">
        <v>1</v>
      </c>
      <c r="K31" s="36">
        <v>940</v>
      </c>
      <c r="L31" s="31">
        <f t="shared" si="0"/>
        <v>940</v>
      </c>
      <c r="M31" s="57" t="s">
        <v>210</v>
      </c>
      <c r="N31" s="69"/>
    </row>
    <row r="32" spans="1:14" s="8" customFormat="1" ht="15" customHeight="1">
      <c r="A32" s="117"/>
      <c r="B32" s="32" t="s">
        <v>71</v>
      </c>
      <c r="C32" s="32" t="s">
        <v>131</v>
      </c>
      <c r="D32" s="33" t="s">
        <v>213</v>
      </c>
      <c r="E32" s="52" t="s">
        <v>39</v>
      </c>
      <c r="F32" s="52"/>
      <c r="G32" s="52" t="s">
        <v>38</v>
      </c>
      <c r="H32" s="40" t="s">
        <v>230</v>
      </c>
      <c r="I32" s="9" t="s">
        <v>19</v>
      </c>
      <c r="J32" s="35">
        <v>1</v>
      </c>
      <c r="K32" s="36">
        <v>383</v>
      </c>
      <c r="L32" s="31">
        <f t="shared" si="0"/>
        <v>383</v>
      </c>
      <c r="M32" s="57" t="s">
        <v>210</v>
      </c>
      <c r="N32" s="69"/>
    </row>
    <row r="33" spans="1:14" s="8" customFormat="1" ht="15" customHeight="1">
      <c r="A33" s="117"/>
      <c r="B33" s="32" t="s">
        <v>71</v>
      </c>
      <c r="C33" s="32" t="s">
        <v>131</v>
      </c>
      <c r="D33" s="33" t="s">
        <v>213</v>
      </c>
      <c r="E33" s="52" t="s">
        <v>39</v>
      </c>
      <c r="F33" s="52"/>
      <c r="G33" s="52" t="s">
        <v>38</v>
      </c>
      <c r="H33" s="40" t="s">
        <v>231</v>
      </c>
      <c r="I33" s="9" t="s">
        <v>19</v>
      </c>
      <c r="J33" s="35">
        <v>1</v>
      </c>
      <c r="K33" s="36">
        <v>775</v>
      </c>
      <c r="L33" s="31">
        <f t="shared" si="0"/>
        <v>775</v>
      </c>
      <c r="M33" s="57" t="s">
        <v>210</v>
      </c>
      <c r="N33" s="69"/>
    </row>
    <row r="34" spans="1:14" s="8" customFormat="1" ht="15" customHeight="1">
      <c r="A34" s="117"/>
      <c r="B34" s="32" t="s">
        <v>71</v>
      </c>
      <c r="C34" s="32" t="s">
        <v>131</v>
      </c>
      <c r="D34" s="33" t="s">
        <v>213</v>
      </c>
      <c r="E34" s="52" t="s">
        <v>39</v>
      </c>
      <c r="F34" s="52"/>
      <c r="G34" s="52" t="s">
        <v>38</v>
      </c>
      <c r="H34" s="40" t="s">
        <v>232</v>
      </c>
      <c r="I34" s="9" t="s">
        <v>19</v>
      </c>
      <c r="J34" s="35">
        <v>1</v>
      </c>
      <c r="K34" s="36">
        <v>45</v>
      </c>
      <c r="L34" s="31">
        <f t="shared" si="0"/>
        <v>45</v>
      </c>
      <c r="M34" s="57" t="s">
        <v>210</v>
      </c>
      <c r="N34" s="69"/>
    </row>
    <row r="35" spans="1:14" s="8" customFormat="1" ht="15" customHeight="1">
      <c r="A35" s="117"/>
      <c r="B35" s="32" t="s">
        <v>71</v>
      </c>
      <c r="C35" s="32" t="s">
        <v>131</v>
      </c>
      <c r="D35" s="33" t="s">
        <v>213</v>
      </c>
      <c r="E35" s="52" t="s">
        <v>39</v>
      </c>
      <c r="F35" s="52"/>
      <c r="G35" s="52" t="s">
        <v>38</v>
      </c>
      <c r="H35" s="40" t="s">
        <v>233</v>
      </c>
      <c r="I35" s="9" t="s">
        <v>19</v>
      </c>
      <c r="J35" s="35">
        <v>2</v>
      </c>
      <c r="K35" s="36">
        <v>103.1</v>
      </c>
      <c r="L35" s="31">
        <f t="shared" si="0"/>
        <v>206.2</v>
      </c>
      <c r="M35" s="57" t="s">
        <v>210</v>
      </c>
      <c r="N35" s="69"/>
    </row>
    <row r="36" spans="1:14" s="8" customFormat="1" ht="15" customHeight="1">
      <c r="A36" s="117"/>
      <c r="B36" s="32" t="s">
        <v>71</v>
      </c>
      <c r="C36" s="32" t="s">
        <v>206</v>
      </c>
      <c r="D36" s="33" t="s">
        <v>205</v>
      </c>
      <c r="E36" s="52" t="s">
        <v>41</v>
      </c>
      <c r="F36" s="52"/>
      <c r="G36" s="52" t="s">
        <v>38</v>
      </c>
      <c r="H36" s="40" t="s">
        <v>170</v>
      </c>
      <c r="I36" s="9" t="s">
        <v>19</v>
      </c>
      <c r="J36" s="35">
        <v>1</v>
      </c>
      <c r="K36" s="36">
        <v>104.5</v>
      </c>
      <c r="L36" s="31">
        <f aca="true" t="shared" si="1" ref="L36:L42">J36*K36</f>
        <v>104.5</v>
      </c>
      <c r="M36" s="57" t="s">
        <v>209</v>
      </c>
      <c r="N36" s="69"/>
    </row>
    <row r="37" spans="1:14" s="8" customFormat="1" ht="15" customHeight="1">
      <c r="A37" s="117"/>
      <c r="B37" s="32" t="s">
        <v>71</v>
      </c>
      <c r="C37" s="32" t="s">
        <v>206</v>
      </c>
      <c r="D37" s="33" t="s">
        <v>205</v>
      </c>
      <c r="E37" s="52" t="s">
        <v>41</v>
      </c>
      <c r="F37" s="52"/>
      <c r="G37" s="52" t="s">
        <v>38</v>
      </c>
      <c r="H37" s="40" t="s">
        <v>234</v>
      </c>
      <c r="I37" s="9" t="s">
        <v>19</v>
      </c>
      <c r="J37" s="35">
        <v>2</v>
      </c>
      <c r="K37" s="36">
        <v>96.4</v>
      </c>
      <c r="L37" s="31">
        <f t="shared" si="1"/>
        <v>192.8</v>
      </c>
      <c r="M37" s="57" t="s">
        <v>235</v>
      </c>
      <c r="N37" s="69"/>
    </row>
    <row r="38" spans="1:14" s="8" customFormat="1" ht="15" customHeight="1">
      <c r="A38" s="117"/>
      <c r="B38" s="32" t="s">
        <v>71</v>
      </c>
      <c r="C38" s="32" t="s">
        <v>206</v>
      </c>
      <c r="D38" s="33" t="s">
        <v>205</v>
      </c>
      <c r="E38" s="52" t="s">
        <v>41</v>
      </c>
      <c r="F38" s="52"/>
      <c r="G38" s="52" t="s">
        <v>38</v>
      </c>
      <c r="H38" s="40" t="s">
        <v>236</v>
      </c>
      <c r="I38" s="9" t="s">
        <v>19</v>
      </c>
      <c r="J38" s="35">
        <v>3</v>
      </c>
      <c r="K38" s="36">
        <v>133.3</v>
      </c>
      <c r="L38" s="31">
        <f t="shared" si="1"/>
        <v>399.90000000000003</v>
      </c>
      <c r="M38" s="57" t="s">
        <v>235</v>
      </c>
      <c r="N38" s="69"/>
    </row>
    <row r="39" spans="1:14" s="8" customFormat="1" ht="15" customHeight="1">
      <c r="A39" s="117"/>
      <c r="B39" s="32" t="s">
        <v>71</v>
      </c>
      <c r="C39" s="32" t="s">
        <v>206</v>
      </c>
      <c r="D39" s="33" t="s">
        <v>205</v>
      </c>
      <c r="E39" s="52" t="s">
        <v>41</v>
      </c>
      <c r="F39" s="52"/>
      <c r="G39" s="52" t="s">
        <v>38</v>
      </c>
      <c r="H39" s="40" t="s">
        <v>237</v>
      </c>
      <c r="I39" s="9" t="s">
        <v>19</v>
      </c>
      <c r="J39" s="35">
        <v>2</v>
      </c>
      <c r="K39" s="36">
        <v>10.1</v>
      </c>
      <c r="L39" s="31">
        <f t="shared" si="1"/>
        <v>20.2</v>
      </c>
      <c r="M39" s="57" t="s">
        <v>235</v>
      </c>
      <c r="N39" s="69"/>
    </row>
    <row r="40" spans="1:14" s="8" customFormat="1" ht="15" customHeight="1">
      <c r="A40" s="117"/>
      <c r="B40" s="32" t="s">
        <v>71</v>
      </c>
      <c r="C40" s="32" t="s">
        <v>206</v>
      </c>
      <c r="D40" s="33" t="s">
        <v>205</v>
      </c>
      <c r="E40" s="52" t="s">
        <v>41</v>
      </c>
      <c r="F40" s="52"/>
      <c r="G40" s="52" t="s">
        <v>38</v>
      </c>
      <c r="H40" s="40" t="s">
        <v>238</v>
      </c>
      <c r="I40" s="9" t="s">
        <v>19</v>
      </c>
      <c r="J40" s="35">
        <v>2</v>
      </c>
      <c r="K40" s="36">
        <v>9</v>
      </c>
      <c r="L40" s="31">
        <f t="shared" si="1"/>
        <v>18</v>
      </c>
      <c r="M40" s="57" t="s">
        <v>235</v>
      </c>
      <c r="N40" s="69"/>
    </row>
    <row r="41" spans="1:14" s="8" customFormat="1" ht="15" customHeight="1">
      <c r="A41" s="117"/>
      <c r="B41" s="32" t="s">
        <v>71</v>
      </c>
      <c r="C41" s="32" t="s">
        <v>206</v>
      </c>
      <c r="D41" s="33" t="s">
        <v>205</v>
      </c>
      <c r="E41" s="52" t="s">
        <v>41</v>
      </c>
      <c r="F41" s="52"/>
      <c r="G41" s="52" t="s">
        <v>38</v>
      </c>
      <c r="H41" s="40" t="s">
        <v>239</v>
      </c>
      <c r="I41" s="9" t="s">
        <v>19</v>
      </c>
      <c r="J41" s="35">
        <v>2</v>
      </c>
      <c r="K41" s="36">
        <v>14.5</v>
      </c>
      <c r="L41" s="31">
        <f t="shared" si="1"/>
        <v>29</v>
      </c>
      <c r="M41" s="57" t="s">
        <v>207</v>
      </c>
      <c r="N41" s="69"/>
    </row>
    <row r="42" spans="1:14" s="8" customFormat="1" ht="15" customHeight="1">
      <c r="A42" s="117"/>
      <c r="B42" s="32" t="s">
        <v>71</v>
      </c>
      <c r="C42" s="32" t="s">
        <v>206</v>
      </c>
      <c r="D42" s="33" t="s">
        <v>205</v>
      </c>
      <c r="E42" s="52" t="s">
        <v>41</v>
      </c>
      <c r="F42" s="52"/>
      <c r="G42" s="52" t="s">
        <v>38</v>
      </c>
      <c r="H42" s="40" t="s">
        <v>240</v>
      </c>
      <c r="I42" s="9" t="s">
        <v>19</v>
      </c>
      <c r="J42" s="35">
        <v>2</v>
      </c>
      <c r="K42" s="36">
        <v>96.4</v>
      </c>
      <c r="L42" s="31">
        <f t="shared" si="1"/>
        <v>192.8</v>
      </c>
      <c r="M42" s="57" t="s">
        <v>207</v>
      </c>
      <c r="N42" s="69"/>
    </row>
    <row r="43" spans="1:14" s="8" customFormat="1" ht="15" customHeight="1">
      <c r="A43" s="117"/>
      <c r="B43" s="32" t="s">
        <v>71</v>
      </c>
      <c r="C43" s="32" t="s">
        <v>206</v>
      </c>
      <c r="D43" s="33" t="s">
        <v>205</v>
      </c>
      <c r="E43" s="52" t="s">
        <v>41</v>
      </c>
      <c r="F43" s="52"/>
      <c r="G43" s="52" t="s">
        <v>38</v>
      </c>
      <c r="H43" s="40" t="s">
        <v>241</v>
      </c>
      <c r="I43" s="9" t="s">
        <v>19</v>
      </c>
      <c r="J43" s="35">
        <v>1</v>
      </c>
      <c r="K43" s="36">
        <v>614</v>
      </c>
      <c r="L43" s="31">
        <f t="shared" si="0"/>
        <v>614</v>
      </c>
      <c r="M43" s="57" t="s">
        <v>207</v>
      </c>
      <c r="N43" s="69"/>
    </row>
    <row r="44" spans="1:14" s="8" customFormat="1" ht="15" customHeight="1">
      <c r="A44" s="117"/>
      <c r="B44" s="32" t="s">
        <v>71</v>
      </c>
      <c r="C44" s="32" t="s">
        <v>242</v>
      </c>
      <c r="D44" s="33" t="s">
        <v>243</v>
      </c>
      <c r="E44" s="52" t="s">
        <v>41</v>
      </c>
      <c r="F44" s="52"/>
      <c r="G44" s="52" t="s">
        <v>38</v>
      </c>
      <c r="H44" s="40" t="s">
        <v>23</v>
      </c>
      <c r="I44" s="9" t="s">
        <v>24</v>
      </c>
      <c r="J44" s="35">
        <v>0.6</v>
      </c>
      <c r="K44" s="36">
        <v>153.77</v>
      </c>
      <c r="L44" s="31">
        <f>J44*K44</f>
        <v>92.262</v>
      </c>
      <c r="M44" s="57" t="s">
        <v>207</v>
      </c>
      <c r="N44" s="69"/>
    </row>
    <row r="45" spans="1:14" s="8" customFormat="1" ht="14.25" customHeight="1">
      <c r="A45" s="117"/>
      <c r="B45" s="32" t="s">
        <v>71</v>
      </c>
      <c r="C45" s="76" t="s">
        <v>140</v>
      </c>
      <c r="D45" s="33" t="s">
        <v>118</v>
      </c>
      <c r="E45" s="52" t="s">
        <v>39</v>
      </c>
      <c r="F45" s="52"/>
      <c r="G45" s="52" t="s">
        <v>38</v>
      </c>
      <c r="H45" s="34" t="s">
        <v>186</v>
      </c>
      <c r="I45" s="26" t="s">
        <v>19</v>
      </c>
      <c r="J45" s="35">
        <v>1</v>
      </c>
      <c r="K45" s="36">
        <v>28.02</v>
      </c>
      <c r="L45" s="31">
        <f>J45*K45</f>
        <v>28.02</v>
      </c>
      <c r="M45" s="57" t="s">
        <v>210</v>
      </c>
      <c r="N45" s="69"/>
    </row>
    <row r="46" spans="1:14" s="8" customFormat="1" ht="15" customHeight="1">
      <c r="A46" s="117"/>
      <c r="B46" s="32" t="s">
        <v>71</v>
      </c>
      <c r="C46" s="76" t="s">
        <v>140</v>
      </c>
      <c r="D46" s="33" t="s">
        <v>118</v>
      </c>
      <c r="E46" s="52" t="s">
        <v>39</v>
      </c>
      <c r="F46" s="52"/>
      <c r="G46" s="52" t="s">
        <v>38</v>
      </c>
      <c r="H46" s="34" t="s">
        <v>120</v>
      </c>
      <c r="I46" s="26" t="s">
        <v>19</v>
      </c>
      <c r="J46" s="35">
        <v>10</v>
      </c>
      <c r="K46" s="36">
        <v>15.6</v>
      </c>
      <c r="L46" s="31">
        <f>J46*K46</f>
        <v>156</v>
      </c>
      <c r="M46" s="57" t="s">
        <v>81</v>
      </c>
      <c r="N46" s="69"/>
    </row>
    <row r="47" spans="1:14" s="8" customFormat="1" ht="15" customHeight="1">
      <c r="A47" s="117"/>
      <c r="B47" s="32" t="s">
        <v>71</v>
      </c>
      <c r="C47" s="88" t="s">
        <v>131</v>
      </c>
      <c r="D47" s="33" t="s">
        <v>132</v>
      </c>
      <c r="E47" s="52" t="s">
        <v>39</v>
      </c>
      <c r="F47" s="52"/>
      <c r="G47" s="52" t="s">
        <v>38</v>
      </c>
      <c r="H47" s="34" t="s">
        <v>133</v>
      </c>
      <c r="I47" s="26" t="s">
        <v>19</v>
      </c>
      <c r="J47" s="35">
        <v>1</v>
      </c>
      <c r="K47" s="36">
        <v>128.5</v>
      </c>
      <c r="L47" s="31">
        <f>J47*K47</f>
        <v>128.5</v>
      </c>
      <c r="M47" s="57" t="s">
        <v>134</v>
      </c>
      <c r="N47" s="69"/>
    </row>
    <row r="48" spans="1:14" s="8" customFormat="1" ht="15" customHeight="1">
      <c r="A48" s="117"/>
      <c r="B48" s="37" t="s">
        <v>21</v>
      </c>
      <c r="C48" s="32"/>
      <c r="D48" s="33"/>
      <c r="E48" s="52"/>
      <c r="F48" s="52"/>
      <c r="G48" s="52"/>
      <c r="H48" s="34"/>
      <c r="I48" s="26"/>
      <c r="J48" s="35"/>
      <c r="K48" s="36"/>
      <c r="L48" s="27">
        <f>SUM(L8:L47)</f>
        <v>38766.652</v>
      </c>
      <c r="M48" s="57"/>
      <c r="N48" s="171">
        <v>38766.65</v>
      </c>
    </row>
    <row r="49" spans="1:14" s="8" customFormat="1" ht="15" customHeight="1">
      <c r="A49" s="117"/>
      <c r="B49" s="37"/>
      <c r="C49" s="32"/>
      <c r="D49" s="33"/>
      <c r="E49" s="52"/>
      <c r="F49" s="52"/>
      <c r="G49" s="52"/>
      <c r="H49" s="34"/>
      <c r="I49" s="26"/>
      <c r="J49" s="35"/>
      <c r="K49" s="36"/>
      <c r="L49" s="27"/>
      <c r="M49" s="57"/>
      <c r="N49" s="171"/>
    </row>
    <row r="50" spans="1:14" s="8" customFormat="1" ht="15" customHeight="1">
      <c r="A50" s="131">
        <v>42429</v>
      </c>
      <c r="B50" s="37" t="s">
        <v>31</v>
      </c>
      <c r="C50" s="32"/>
      <c r="D50" s="33"/>
      <c r="E50" s="52"/>
      <c r="F50" s="52"/>
      <c r="G50" s="52"/>
      <c r="H50" s="34"/>
      <c r="I50" s="26"/>
      <c r="J50" s="35"/>
      <c r="K50" s="36"/>
      <c r="L50" s="27"/>
      <c r="M50" s="57"/>
      <c r="N50" s="171"/>
    </row>
    <row r="51" spans="1:14" s="8" customFormat="1" ht="15" customHeight="1">
      <c r="A51" s="131" t="s">
        <v>20</v>
      </c>
      <c r="B51" s="32" t="s">
        <v>71</v>
      </c>
      <c r="C51" s="32" t="s">
        <v>369</v>
      </c>
      <c r="D51" s="33" t="s">
        <v>370</v>
      </c>
      <c r="E51" s="52" t="s">
        <v>39</v>
      </c>
      <c r="F51" s="52"/>
      <c r="G51" s="52" t="s">
        <v>38</v>
      </c>
      <c r="H51" s="76" t="s">
        <v>23</v>
      </c>
      <c r="I51" s="29" t="s">
        <v>24</v>
      </c>
      <c r="J51" s="42">
        <v>0.15</v>
      </c>
      <c r="K51" s="30">
        <v>153.77</v>
      </c>
      <c r="L51" s="192">
        <f>J51*K51</f>
        <v>23.0655</v>
      </c>
      <c r="M51" s="57" t="s">
        <v>106</v>
      </c>
      <c r="N51" s="69"/>
    </row>
    <row r="52" spans="1:14" s="10" customFormat="1" ht="15" customHeight="1">
      <c r="A52" s="117"/>
      <c r="B52" s="32" t="s">
        <v>71</v>
      </c>
      <c r="C52" s="23" t="s">
        <v>371</v>
      </c>
      <c r="D52" s="39" t="s">
        <v>118</v>
      </c>
      <c r="E52" s="58" t="s">
        <v>39</v>
      </c>
      <c r="F52" s="53"/>
      <c r="G52" s="53" t="s">
        <v>38</v>
      </c>
      <c r="H52" s="76" t="s">
        <v>120</v>
      </c>
      <c r="I52" s="26" t="s">
        <v>19</v>
      </c>
      <c r="J52" s="35">
        <v>9</v>
      </c>
      <c r="K52" s="36">
        <v>15.6</v>
      </c>
      <c r="L52" s="31">
        <f>J52*K52</f>
        <v>140.4</v>
      </c>
      <c r="M52" s="57" t="s">
        <v>81</v>
      </c>
      <c r="N52" s="69"/>
    </row>
    <row r="53" spans="1:14" s="10" customFormat="1" ht="15" customHeight="1">
      <c r="A53" s="117"/>
      <c r="B53" s="32" t="s">
        <v>71</v>
      </c>
      <c r="C53" s="23" t="s">
        <v>373</v>
      </c>
      <c r="D53" s="24" t="s">
        <v>376</v>
      </c>
      <c r="E53" s="52" t="s">
        <v>39</v>
      </c>
      <c r="F53" s="55"/>
      <c r="G53" s="52" t="s">
        <v>38</v>
      </c>
      <c r="H53" s="25" t="s">
        <v>372</v>
      </c>
      <c r="I53" s="29" t="s">
        <v>19</v>
      </c>
      <c r="J53" s="42">
        <v>9</v>
      </c>
      <c r="K53" s="30">
        <v>279.62</v>
      </c>
      <c r="L53" s="31">
        <f aca="true" t="shared" si="2" ref="L53:L58">J53*K53</f>
        <v>2516.58</v>
      </c>
      <c r="M53" s="57" t="s">
        <v>279</v>
      </c>
      <c r="N53" s="69"/>
    </row>
    <row r="54" spans="1:14" s="10" customFormat="1" ht="15" customHeight="1">
      <c r="A54" s="117"/>
      <c r="B54" s="32" t="s">
        <v>71</v>
      </c>
      <c r="C54" s="23" t="s">
        <v>373</v>
      </c>
      <c r="D54" s="24" t="s">
        <v>376</v>
      </c>
      <c r="E54" s="52" t="s">
        <v>39</v>
      </c>
      <c r="F54" s="55"/>
      <c r="G54" s="52" t="s">
        <v>38</v>
      </c>
      <c r="H54" s="25" t="s">
        <v>296</v>
      </c>
      <c r="I54" s="29" t="s">
        <v>26</v>
      </c>
      <c r="J54" s="42">
        <v>5</v>
      </c>
      <c r="K54" s="30">
        <v>9.74</v>
      </c>
      <c r="L54" s="192">
        <f t="shared" si="2"/>
        <v>48.7</v>
      </c>
      <c r="M54" s="58" t="s">
        <v>80</v>
      </c>
      <c r="N54" s="69"/>
    </row>
    <row r="55" spans="1:14" s="10" customFormat="1" ht="15" customHeight="1">
      <c r="A55" s="117"/>
      <c r="B55" s="32" t="s">
        <v>71</v>
      </c>
      <c r="C55" s="23" t="s">
        <v>373</v>
      </c>
      <c r="D55" s="24" t="s">
        <v>376</v>
      </c>
      <c r="E55" s="52" t="s">
        <v>39</v>
      </c>
      <c r="F55" s="55"/>
      <c r="G55" s="52" t="s">
        <v>38</v>
      </c>
      <c r="H55" s="25" t="s">
        <v>374</v>
      </c>
      <c r="I55" s="29" t="s">
        <v>19</v>
      </c>
      <c r="J55" s="42">
        <v>4</v>
      </c>
      <c r="K55" s="30">
        <v>23.37</v>
      </c>
      <c r="L55" s="31">
        <f t="shared" si="2"/>
        <v>93.48</v>
      </c>
      <c r="M55" s="57" t="s">
        <v>279</v>
      </c>
      <c r="N55" s="69"/>
    </row>
    <row r="56" spans="1:14" s="10" customFormat="1" ht="15" customHeight="1">
      <c r="A56" s="117"/>
      <c r="B56" s="32" t="s">
        <v>71</v>
      </c>
      <c r="C56" s="23" t="s">
        <v>373</v>
      </c>
      <c r="D56" s="24" t="s">
        <v>376</v>
      </c>
      <c r="E56" s="52" t="s">
        <v>39</v>
      </c>
      <c r="F56" s="55"/>
      <c r="G56" s="52" t="s">
        <v>38</v>
      </c>
      <c r="H56" s="25" t="s">
        <v>375</v>
      </c>
      <c r="I56" s="29" t="s">
        <v>19</v>
      </c>
      <c r="J56" s="42">
        <v>1</v>
      </c>
      <c r="K56" s="30">
        <v>273.67</v>
      </c>
      <c r="L56" s="31">
        <f t="shared" si="2"/>
        <v>273.67</v>
      </c>
      <c r="M56" s="57" t="s">
        <v>279</v>
      </c>
      <c r="N56" s="69"/>
    </row>
    <row r="57" spans="1:14" s="10" customFormat="1" ht="15" customHeight="1">
      <c r="A57" s="117"/>
      <c r="B57" s="32" t="s">
        <v>71</v>
      </c>
      <c r="C57" s="23" t="s">
        <v>373</v>
      </c>
      <c r="D57" s="24" t="s">
        <v>376</v>
      </c>
      <c r="E57" s="52" t="s">
        <v>39</v>
      </c>
      <c r="F57" s="55"/>
      <c r="G57" s="52" t="s">
        <v>38</v>
      </c>
      <c r="H57" s="25" t="s">
        <v>377</v>
      </c>
      <c r="I57" s="29" t="s">
        <v>26</v>
      </c>
      <c r="J57" s="42">
        <v>10</v>
      </c>
      <c r="K57" s="30">
        <v>18.65</v>
      </c>
      <c r="L57" s="31">
        <f t="shared" si="2"/>
        <v>186.5</v>
      </c>
      <c r="M57" s="57" t="s">
        <v>279</v>
      </c>
      <c r="N57" s="69"/>
    </row>
    <row r="58" spans="1:14" s="10" customFormat="1" ht="15" customHeight="1">
      <c r="A58" s="117"/>
      <c r="B58" s="32" t="s">
        <v>71</v>
      </c>
      <c r="C58" s="23" t="s">
        <v>373</v>
      </c>
      <c r="D58" s="24" t="s">
        <v>376</v>
      </c>
      <c r="E58" s="52" t="s">
        <v>39</v>
      </c>
      <c r="F58" s="55"/>
      <c r="G58" s="52" t="s">
        <v>38</v>
      </c>
      <c r="H58" s="25" t="s">
        <v>378</v>
      </c>
      <c r="I58" s="29" t="s">
        <v>19</v>
      </c>
      <c r="J58" s="42">
        <v>16</v>
      </c>
      <c r="K58" s="30">
        <v>84.97</v>
      </c>
      <c r="L58" s="31">
        <f t="shared" si="2"/>
        <v>1359.52</v>
      </c>
      <c r="M58" s="57" t="s">
        <v>279</v>
      </c>
      <c r="N58" s="69"/>
    </row>
    <row r="59" spans="1:14" s="10" customFormat="1" ht="15" customHeight="1">
      <c r="A59" s="117"/>
      <c r="B59" s="32" t="s">
        <v>71</v>
      </c>
      <c r="C59" s="23" t="s">
        <v>373</v>
      </c>
      <c r="D59" s="24" t="s">
        <v>376</v>
      </c>
      <c r="E59" s="52" t="s">
        <v>39</v>
      </c>
      <c r="F59" s="55"/>
      <c r="G59" s="52" t="s">
        <v>38</v>
      </c>
      <c r="H59" s="25" t="s">
        <v>379</v>
      </c>
      <c r="I59" s="29" t="s">
        <v>19</v>
      </c>
      <c r="J59" s="42">
        <v>10</v>
      </c>
      <c r="K59" s="30">
        <v>91.77</v>
      </c>
      <c r="L59" s="31">
        <f>J59*K59</f>
        <v>917.6999999999999</v>
      </c>
      <c r="M59" s="57" t="s">
        <v>279</v>
      </c>
      <c r="N59" s="69"/>
    </row>
    <row r="60" spans="1:14" s="10" customFormat="1" ht="15" customHeight="1">
      <c r="A60" s="117"/>
      <c r="B60" s="32" t="s">
        <v>71</v>
      </c>
      <c r="C60" s="23" t="s">
        <v>373</v>
      </c>
      <c r="D60" s="24" t="s">
        <v>376</v>
      </c>
      <c r="E60" s="52" t="s">
        <v>39</v>
      </c>
      <c r="F60" s="55"/>
      <c r="G60" s="52" t="s">
        <v>38</v>
      </c>
      <c r="H60" s="25" t="s">
        <v>380</v>
      </c>
      <c r="I60" s="29" t="s">
        <v>26</v>
      </c>
      <c r="J60" s="42">
        <v>2</v>
      </c>
      <c r="K60" s="30">
        <v>6.77</v>
      </c>
      <c r="L60" s="31">
        <f>J60*K60</f>
        <v>13.54</v>
      </c>
      <c r="M60" s="57" t="s">
        <v>279</v>
      </c>
      <c r="N60" s="69"/>
    </row>
    <row r="61" spans="1:14" s="10" customFormat="1" ht="15" customHeight="1">
      <c r="A61" s="117"/>
      <c r="B61" s="32" t="s">
        <v>71</v>
      </c>
      <c r="C61" s="23" t="s">
        <v>373</v>
      </c>
      <c r="D61" s="24" t="s">
        <v>376</v>
      </c>
      <c r="E61" s="52" t="s">
        <v>39</v>
      </c>
      <c r="F61" s="55"/>
      <c r="G61" s="52" t="s">
        <v>38</v>
      </c>
      <c r="H61" s="25" t="s">
        <v>220</v>
      </c>
      <c r="I61" s="29" t="s">
        <v>19</v>
      </c>
      <c r="J61" s="42">
        <v>20</v>
      </c>
      <c r="K61" s="30">
        <v>1.36</v>
      </c>
      <c r="L61" s="31">
        <f>J61*K61</f>
        <v>27.200000000000003</v>
      </c>
      <c r="M61" s="57" t="s">
        <v>274</v>
      </c>
      <c r="N61" s="69"/>
    </row>
    <row r="62" spans="1:14" s="10" customFormat="1" ht="15" customHeight="1">
      <c r="A62" s="117"/>
      <c r="B62" s="32" t="s">
        <v>71</v>
      </c>
      <c r="C62" s="23" t="s">
        <v>373</v>
      </c>
      <c r="D62" s="24" t="s">
        <v>376</v>
      </c>
      <c r="E62" s="52" t="s">
        <v>39</v>
      </c>
      <c r="F62" s="55"/>
      <c r="G62" s="52" t="s">
        <v>38</v>
      </c>
      <c r="H62" s="25" t="s">
        <v>301</v>
      </c>
      <c r="I62" s="29" t="s">
        <v>19</v>
      </c>
      <c r="J62" s="42">
        <v>50</v>
      </c>
      <c r="K62" s="30">
        <v>0.76</v>
      </c>
      <c r="L62" s="31">
        <f>J62*K62</f>
        <v>38</v>
      </c>
      <c r="M62" s="57" t="s">
        <v>274</v>
      </c>
      <c r="N62" s="69"/>
    </row>
    <row r="63" spans="1:14" s="10" customFormat="1" ht="15" customHeight="1">
      <c r="A63" s="117"/>
      <c r="B63" s="32" t="s">
        <v>71</v>
      </c>
      <c r="C63" s="23" t="s">
        <v>373</v>
      </c>
      <c r="D63" s="24" t="s">
        <v>376</v>
      </c>
      <c r="E63" s="52" t="s">
        <v>39</v>
      </c>
      <c r="F63" s="55"/>
      <c r="G63" s="52" t="s">
        <v>38</v>
      </c>
      <c r="H63" s="25" t="s">
        <v>381</v>
      </c>
      <c r="I63" s="29" t="s">
        <v>19</v>
      </c>
      <c r="J63" s="42">
        <v>50</v>
      </c>
      <c r="K63" s="30">
        <v>1.19</v>
      </c>
      <c r="L63" s="31">
        <f>J63*K63</f>
        <v>59.5</v>
      </c>
      <c r="M63" s="57" t="s">
        <v>274</v>
      </c>
      <c r="N63" s="69"/>
    </row>
    <row r="64" spans="1:14" s="10" customFormat="1" ht="15" customHeight="1">
      <c r="A64" s="117"/>
      <c r="B64" s="37" t="s">
        <v>21</v>
      </c>
      <c r="C64" s="32"/>
      <c r="D64" s="33"/>
      <c r="E64" s="52"/>
      <c r="F64" s="52"/>
      <c r="G64" s="52"/>
      <c r="H64" s="34"/>
      <c r="I64" s="26"/>
      <c r="J64" s="21"/>
      <c r="K64" s="36"/>
      <c r="L64" s="27">
        <f>SUM(L51:L63)</f>
        <v>5697.8555</v>
      </c>
      <c r="M64" s="57"/>
      <c r="N64" s="69">
        <v>5697.86</v>
      </c>
    </row>
    <row r="65" spans="1:14" s="10" customFormat="1" ht="15" customHeight="1">
      <c r="A65" s="117"/>
      <c r="B65" s="32"/>
      <c r="C65" s="32"/>
      <c r="D65" s="33"/>
      <c r="E65" s="52"/>
      <c r="F65" s="52"/>
      <c r="G65" s="52"/>
      <c r="H65" s="34"/>
      <c r="I65" s="26"/>
      <c r="J65" s="21"/>
      <c r="K65" s="36"/>
      <c r="L65" s="31"/>
      <c r="M65" s="57"/>
      <c r="N65" s="69"/>
    </row>
    <row r="66" spans="1:14" s="10" customFormat="1" ht="15" customHeight="1">
      <c r="A66" s="131">
        <v>42460</v>
      </c>
      <c r="B66" s="37" t="s">
        <v>22</v>
      </c>
      <c r="C66" s="32"/>
      <c r="D66" s="33"/>
      <c r="E66" s="52"/>
      <c r="F66" s="52"/>
      <c r="G66" s="52"/>
      <c r="H66" s="34"/>
      <c r="I66" s="26"/>
      <c r="J66" s="21"/>
      <c r="K66" s="36"/>
      <c r="L66" s="31"/>
      <c r="M66" s="57"/>
      <c r="N66" s="69"/>
    </row>
    <row r="67" spans="1:14" s="10" customFormat="1" ht="15" customHeight="1">
      <c r="A67" s="117"/>
      <c r="B67" s="32" t="s">
        <v>71</v>
      </c>
      <c r="C67" s="32" t="s">
        <v>427</v>
      </c>
      <c r="D67" s="33" t="s">
        <v>428</v>
      </c>
      <c r="E67" s="52" t="s">
        <v>42</v>
      </c>
      <c r="F67" s="52"/>
      <c r="G67" s="52" t="s">
        <v>429</v>
      </c>
      <c r="H67" s="34"/>
      <c r="I67" s="9" t="s">
        <v>27</v>
      </c>
      <c r="J67" s="35"/>
      <c r="K67" s="36" t="s">
        <v>20</v>
      </c>
      <c r="L67" s="31">
        <v>65684</v>
      </c>
      <c r="M67" s="57" t="s">
        <v>47</v>
      </c>
      <c r="N67" s="69"/>
    </row>
    <row r="68" spans="1:14" s="10" customFormat="1" ht="15" customHeight="1">
      <c r="A68" s="117"/>
      <c r="B68" s="32" t="s">
        <v>71</v>
      </c>
      <c r="C68" s="23" t="s">
        <v>517</v>
      </c>
      <c r="D68" s="24" t="s">
        <v>118</v>
      </c>
      <c r="E68" s="52" t="s">
        <v>39</v>
      </c>
      <c r="F68" s="55"/>
      <c r="G68" s="52" t="s">
        <v>38</v>
      </c>
      <c r="H68" s="25" t="s">
        <v>296</v>
      </c>
      <c r="I68" s="29" t="s">
        <v>26</v>
      </c>
      <c r="J68" s="42">
        <v>10</v>
      </c>
      <c r="K68" s="30">
        <v>7.62</v>
      </c>
      <c r="L68" s="31">
        <f aca="true" t="shared" si="3" ref="L68:L87">J68*K68</f>
        <v>76.2</v>
      </c>
      <c r="M68" s="57" t="s">
        <v>473</v>
      </c>
      <c r="N68" s="69"/>
    </row>
    <row r="69" spans="1:14" s="10" customFormat="1" ht="15" customHeight="1">
      <c r="A69" s="117"/>
      <c r="B69" s="32" t="s">
        <v>71</v>
      </c>
      <c r="C69" s="135" t="s">
        <v>371</v>
      </c>
      <c r="D69" s="33" t="s">
        <v>118</v>
      </c>
      <c r="E69" s="52" t="s">
        <v>39</v>
      </c>
      <c r="F69" s="55"/>
      <c r="G69" s="52" t="s">
        <v>38</v>
      </c>
      <c r="H69" s="34" t="s">
        <v>184</v>
      </c>
      <c r="I69" s="26" t="s">
        <v>19</v>
      </c>
      <c r="J69" s="35">
        <v>2</v>
      </c>
      <c r="K69" s="36">
        <v>1.27</v>
      </c>
      <c r="L69" s="31">
        <f t="shared" si="3"/>
        <v>2.54</v>
      </c>
      <c r="M69" s="57" t="s">
        <v>81</v>
      </c>
      <c r="N69" s="69"/>
    </row>
    <row r="70" spans="1:14" s="10" customFormat="1" ht="15" customHeight="1">
      <c r="A70" s="117"/>
      <c r="B70" s="32" t="s">
        <v>71</v>
      </c>
      <c r="C70" s="135" t="s">
        <v>371</v>
      </c>
      <c r="D70" s="33" t="s">
        <v>118</v>
      </c>
      <c r="E70" s="52" t="s">
        <v>39</v>
      </c>
      <c r="F70" s="55"/>
      <c r="G70" s="52" t="s">
        <v>38</v>
      </c>
      <c r="H70" s="25" t="s">
        <v>380</v>
      </c>
      <c r="I70" s="29" t="s">
        <v>26</v>
      </c>
      <c r="J70" s="42">
        <v>2</v>
      </c>
      <c r="K70" s="30">
        <v>7.61</v>
      </c>
      <c r="L70" s="31">
        <f t="shared" si="3"/>
        <v>15.22</v>
      </c>
      <c r="M70" s="57" t="s">
        <v>56</v>
      </c>
      <c r="N70" s="69"/>
    </row>
    <row r="71" spans="1:14" s="10" customFormat="1" ht="15" customHeight="1">
      <c r="A71" s="117"/>
      <c r="B71" s="32" t="s">
        <v>71</v>
      </c>
      <c r="C71" s="135" t="s">
        <v>371</v>
      </c>
      <c r="D71" s="33" t="s">
        <v>118</v>
      </c>
      <c r="E71" s="52" t="s">
        <v>39</v>
      </c>
      <c r="F71" s="55"/>
      <c r="G71" s="52" t="s">
        <v>38</v>
      </c>
      <c r="H71" s="34" t="s">
        <v>475</v>
      </c>
      <c r="I71" s="26" t="s">
        <v>19</v>
      </c>
      <c r="J71" s="35">
        <v>1</v>
      </c>
      <c r="K71" s="36">
        <v>22.96</v>
      </c>
      <c r="L71" s="192">
        <f t="shared" si="3"/>
        <v>22.96</v>
      </c>
      <c r="M71" s="57" t="s">
        <v>43</v>
      </c>
      <c r="N71" s="69"/>
    </row>
    <row r="72" spans="1:14" s="10" customFormat="1" ht="15" customHeight="1">
      <c r="A72" s="117"/>
      <c r="B72" s="32" t="s">
        <v>71</v>
      </c>
      <c r="C72" s="135" t="s">
        <v>371</v>
      </c>
      <c r="D72" s="33" t="s">
        <v>118</v>
      </c>
      <c r="E72" s="52" t="s">
        <v>39</v>
      </c>
      <c r="F72" s="52"/>
      <c r="G72" s="52" t="s">
        <v>38</v>
      </c>
      <c r="H72" s="34" t="s">
        <v>476</v>
      </c>
      <c r="I72" s="26" t="s">
        <v>19</v>
      </c>
      <c r="J72" s="35">
        <v>2</v>
      </c>
      <c r="K72" s="36">
        <v>7.53</v>
      </c>
      <c r="L72" s="192">
        <f t="shared" si="3"/>
        <v>15.06</v>
      </c>
      <c r="M72" s="57" t="s">
        <v>477</v>
      </c>
      <c r="N72" s="69"/>
    </row>
    <row r="73" spans="1:14" s="10" customFormat="1" ht="15" customHeight="1">
      <c r="A73" s="117"/>
      <c r="B73" s="32" t="s">
        <v>71</v>
      </c>
      <c r="C73" s="135" t="s">
        <v>371</v>
      </c>
      <c r="D73" s="33" t="s">
        <v>118</v>
      </c>
      <c r="E73" s="52" t="s">
        <v>39</v>
      </c>
      <c r="F73" s="52"/>
      <c r="G73" s="54" t="s">
        <v>38</v>
      </c>
      <c r="H73" s="34" t="s">
        <v>120</v>
      </c>
      <c r="I73" s="26" t="s">
        <v>19</v>
      </c>
      <c r="J73" s="35">
        <v>11</v>
      </c>
      <c r="K73" s="36">
        <v>13.57</v>
      </c>
      <c r="L73" s="31">
        <f t="shared" si="3"/>
        <v>149.27</v>
      </c>
      <c r="M73" s="57" t="s">
        <v>449</v>
      </c>
      <c r="N73" s="69"/>
    </row>
    <row r="74" spans="1:14" s="8" customFormat="1" ht="15" customHeight="1">
      <c r="A74" s="131" t="s">
        <v>20</v>
      </c>
      <c r="B74" s="32" t="s">
        <v>71</v>
      </c>
      <c r="C74" s="32" t="s">
        <v>369</v>
      </c>
      <c r="D74" s="33" t="s">
        <v>518</v>
      </c>
      <c r="E74" s="52" t="s">
        <v>39</v>
      </c>
      <c r="F74" s="52"/>
      <c r="G74" s="52" t="s">
        <v>38</v>
      </c>
      <c r="H74" s="25" t="s">
        <v>485</v>
      </c>
      <c r="I74" s="29" t="s">
        <v>19</v>
      </c>
      <c r="J74" s="42">
        <v>2</v>
      </c>
      <c r="K74" s="30">
        <v>65</v>
      </c>
      <c r="L74" s="31">
        <f t="shared" si="3"/>
        <v>130</v>
      </c>
      <c r="M74" s="57" t="s">
        <v>486</v>
      </c>
      <c r="N74" s="69"/>
    </row>
    <row r="75" spans="1:14" s="8" customFormat="1" ht="15" customHeight="1">
      <c r="A75" s="131" t="s">
        <v>20</v>
      </c>
      <c r="B75" s="32" t="s">
        <v>71</v>
      </c>
      <c r="C75" s="32" t="s">
        <v>369</v>
      </c>
      <c r="D75" s="33" t="s">
        <v>518</v>
      </c>
      <c r="E75" s="52" t="s">
        <v>39</v>
      </c>
      <c r="F75" s="52"/>
      <c r="G75" s="52" t="s">
        <v>38</v>
      </c>
      <c r="H75" s="25" t="s">
        <v>101</v>
      </c>
      <c r="I75" s="29" t="s">
        <v>19</v>
      </c>
      <c r="J75" s="42">
        <v>2</v>
      </c>
      <c r="K75" s="30">
        <v>10</v>
      </c>
      <c r="L75" s="31">
        <f t="shared" si="3"/>
        <v>20</v>
      </c>
      <c r="M75" s="57" t="s">
        <v>486</v>
      </c>
      <c r="N75" s="69"/>
    </row>
    <row r="76" spans="1:14" s="8" customFormat="1" ht="15" customHeight="1">
      <c r="A76" s="131" t="s">
        <v>20</v>
      </c>
      <c r="B76" s="32" t="s">
        <v>71</v>
      </c>
      <c r="C76" s="32" t="s">
        <v>369</v>
      </c>
      <c r="D76" s="33" t="s">
        <v>518</v>
      </c>
      <c r="E76" s="52" t="s">
        <v>39</v>
      </c>
      <c r="F76" s="52"/>
      <c r="G76" s="52" t="s">
        <v>38</v>
      </c>
      <c r="H76" s="76" t="s">
        <v>141</v>
      </c>
      <c r="I76" s="29" t="s">
        <v>26</v>
      </c>
      <c r="J76" s="42">
        <v>3</v>
      </c>
      <c r="K76" s="30">
        <v>299.9</v>
      </c>
      <c r="L76" s="192">
        <f t="shared" si="3"/>
        <v>899.6999999999999</v>
      </c>
      <c r="M76" s="57" t="s">
        <v>519</v>
      </c>
      <c r="N76" s="69"/>
    </row>
    <row r="77" spans="1:14" s="8" customFormat="1" ht="15" customHeight="1">
      <c r="A77" s="131" t="s">
        <v>20</v>
      </c>
      <c r="B77" s="32" t="s">
        <v>71</v>
      </c>
      <c r="C77" s="32" t="s">
        <v>369</v>
      </c>
      <c r="D77" s="33" t="s">
        <v>518</v>
      </c>
      <c r="E77" s="52" t="s">
        <v>39</v>
      </c>
      <c r="F77" s="52"/>
      <c r="G77" s="52" t="s">
        <v>38</v>
      </c>
      <c r="H77" s="76" t="s">
        <v>329</v>
      </c>
      <c r="I77" s="29" t="s">
        <v>19</v>
      </c>
      <c r="J77" s="42">
        <v>2</v>
      </c>
      <c r="K77" s="30">
        <v>63.7</v>
      </c>
      <c r="L77" s="192">
        <f t="shared" si="3"/>
        <v>127.4</v>
      </c>
      <c r="M77" s="57" t="s">
        <v>519</v>
      </c>
      <c r="N77" s="69"/>
    </row>
    <row r="78" spans="1:14" s="8" customFormat="1" ht="15" customHeight="1">
      <c r="A78" s="131" t="s">
        <v>20</v>
      </c>
      <c r="B78" s="32" t="s">
        <v>71</v>
      </c>
      <c r="C78" s="32" t="s">
        <v>369</v>
      </c>
      <c r="D78" s="33" t="s">
        <v>518</v>
      </c>
      <c r="E78" s="52" t="s">
        <v>39</v>
      </c>
      <c r="F78" s="52"/>
      <c r="G78" s="52" t="s">
        <v>38</v>
      </c>
      <c r="H78" s="76" t="s">
        <v>142</v>
      </c>
      <c r="I78" s="29" t="s">
        <v>19</v>
      </c>
      <c r="J78" s="42">
        <v>2</v>
      </c>
      <c r="K78" s="30">
        <v>49.2</v>
      </c>
      <c r="L78" s="192">
        <f t="shared" si="3"/>
        <v>98.4</v>
      </c>
      <c r="M78" s="57" t="s">
        <v>519</v>
      </c>
      <c r="N78" s="69"/>
    </row>
    <row r="79" spans="1:14" s="8" customFormat="1" ht="15" customHeight="1">
      <c r="A79" s="131" t="s">
        <v>20</v>
      </c>
      <c r="B79" s="32" t="s">
        <v>71</v>
      </c>
      <c r="C79" s="32" t="s">
        <v>369</v>
      </c>
      <c r="D79" s="33" t="s">
        <v>518</v>
      </c>
      <c r="E79" s="52" t="s">
        <v>39</v>
      </c>
      <c r="F79" s="52"/>
      <c r="G79" s="52" t="s">
        <v>38</v>
      </c>
      <c r="H79" s="76" t="s">
        <v>520</v>
      </c>
      <c r="I79" s="29" t="s">
        <v>19</v>
      </c>
      <c r="J79" s="42">
        <v>1</v>
      </c>
      <c r="K79" s="30">
        <v>96.2</v>
      </c>
      <c r="L79" s="192">
        <f t="shared" si="3"/>
        <v>96.2</v>
      </c>
      <c r="M79" s="57" t="s">
        <v>519</v>
      </c>
      <c r="N79" s="69"/>
    </row>
    <row r="80" spans="1:14" s="8" customFormat="1" ht="15" customHeight="1">
      <c r="A80" s="131" t="s">
        <v>20</v>
      </c>
      <c r="B80" s="32" t="s">
        <v>71</v>
      </c>
      <c r="C80" s="32" t="s">
        <v>369</v>
      </c>
      <c r="D80" s="33" t="s">
        <v>518</v>
      </c>
      <c r="E80" s="52" t="s">
        <v>39</v>
      </c>
      <c r="F80" s="52"/>
      <c r="G80" s="52" t="s">
        <v>38</v>
      </c>
      <c r="H80" s="76" t="s">
        <v>146</v>
      </c>
      <c r="I80" s="29" t="s">
        <v>19</v>
      </c>
      <c r="J80" s="42">
        <v>2</v>
      </c>
      <c r="K80" s="30">
        <v>704.3</v>
      </c>
      <c r="L80" s="192">
        <f t="shared" si="3"/>
        <v>1408.6</v>
      </c>
      <c r="M80" s="57" t="s">
        <v>519</v>
      </c>
      <c r="N80" s="69"/>
    </row>
    <row r="81" spans="1:14" s="8" customFormat="1" ht="15" customHeight="1">
      <c r="A81" s="131" t="s">
        <v>20</v>
      </c>
      <c r="B81" s="32" t="s">
        <v>71</v>
      </c>
      <c r="C81" s="32" t="s">
        <v>369</v>
      </c>
      <c r="D81" s="33" t="s">
        <v>518</v>
      </c>
      <c r="E81" s="52" t="s">
        <v>39</v>
      </c>
      <c r="F81" s="52"/>
      <c r="G81" s="52" t="s">
        <v>38</v>
      </c>
      <c r="H81" s="76" t="s">
        <v>492</v>
      </c>
      <c r="I81" s="29" t="s">
        <v>19</v>
      </c>
      <c r="J81" s="42">
        <v>2</v>
      </c>
      <c r="K81" s="30">
        <v>49</v>
      </c>
      <c r="L81" s="192">
        <f t="shared" si="3"/>
        <v>98</v>
      </c>
      <c r="M81" s="57" t="s">
        <v>519</v>
      </c>
      <c r="N81" s="69"/>
    </row>
    <row r="82" spans="1:14" s="8" customFormat="1" ht="15" customHeight="1">
      <c r="A82" s="131" t="s">
        <v>20</v>
      </c>
      <c r="B82" s="32" t="s">
        <v>71</v>
      </c>
      <c r="C82" s="32" t="s">
        <v>369</v>
      </c>
      <c r="D82" s="33" t="s">
        <v>518</v>
      </c>
      <c r="E82" s="52" t="s">
        <v>39</v>
      </c>
      <c r="F82" s="52"/>
      <c r="G82" s="52" t="s">
        <v>38</v>
      </c>
      <c r="H82" s="76" t="s">
        <v>407</v>
      </c>
      <c r="I82" s="29" t="s">
        <v>19</v>
      </c>
      <c r="J82" s="42">
        <v>2</v>
      </c>
      <c r="K82" s="30">
        <v>235.9</v>
      </c>
      <c r="L82" s="192">
        <f t="shared" si="3"/>
        <v>471.8</v>
      </c>
      <c r="M82" s="57" t="s">
        <v>521</v>
      </c>
      <c r="N82" s="69"/>
    </row>
    <row r="83" spans="1:14" s="8" customFormat="1" ht="15" customHeight="1">
      <c r="A83" s="131" t="s">
        <v>20</v>
      </c>
      <c r="B83" s="32" t="s">
        <v>71</v>
      </c>
      <c r="C83" s="32" t="s">
        <v>369</v>
      </c>
      <c r="D83" s="33" t="s">
        <v>522</v>
      </c>
      <c r="E83" s="52" t="s">
        <v>39</v>
      </c>
      <c r="F83" s="52"/>
      <c r="G83" s="52" t="s">
        <v>38</v>
      </c>
      <c r="H83" s="76" t="s">
        <v>523</v>
      </c>
      <c r="I83" s="29" t="s">
        <v>19</v>
      </c>
      <c r="J83" s="42">
        <v>1</v>
      </c>
      <c r="K83" s="30">
        <v>142</v>
      </c>
      <c r="L83" s="192">
        <f t="shared" si="3"/>
        <v>142</v>
      </c>
      <c r="M83" s="57" t="s">
        <v>524</v>
      </c>
      <c r="N83" s="69"/>
    </row>
    <row r="84" spans="1:14" s="8" customFormat="1" ht="15" customHeight="1">
      <c r="A84" s="131" t="s">
        <v>20</v>
      </c>
      <c r="B84" s="32" t="s">
        <v>71</v>
      </c>
      <c r="C84" s="32" t="s">
        <v>369</v>
      </c>
      <c r="D84" s="33" t="s">
        <v>522</v>
      </c>
      <c r="E84" s="52" t="s">
        <v>39</v>
      </c>
      <c r="F84" s="52"/>
      <c r="G84" s="52" t="s">
        <v>38</v>
      </c>
      <c r="H84" s="76" t="s">
        <v>525</v>
      </c>
      <c r="I84" s="29" t="s">
        <v>19</v>
      </c>
      <c r="J84" s="42">
        <v>1</v>
      </c>
      <c r="K84" s="30">
        <v>98</v>
      </c>
      <c r="L84" s="192">
        <f t="shared" si="3"/>
        <v>98</v>
      </c>
      <c r="M84" s="57" t="s">
        <v>524</v>
      </c>
      <c r="N84" s="69"/>
    </row>
    <row r="85" spans="1:14" s="8" customFormat="1" ht="15" customHeight="1">
      <c r="A85" s="131" t="s">
        <v>20</v>
      </c>
      <c r="B85" s="32" t="s">
        <v>71</v>
      </c>
      <c r="C85" s="32" t="s">
        <v>369</v>
      </c>
      <c r="D85" s="33" t="s">
        <v>522</v>
      </c>
      <c r="E85" s="52" t="s">
        <v>39</v>
      </c>
      <c r="F85" s="52"/>
      <c r="G85" s="52" t="s">
        <v>38</v>
      </c>
      <c r="H85" s="76" t="s">
        <v>526</v>
      </c>
      <c r="I85" s="29" t="s">
        <v>19</v>
      </c>
      <c r="J85" s="42">
        <v>1</v>
      </c>
      <c r="K85" s="30">
        <v>95</v>
      </c>
      <c r="L85" s="192">
        <f t="shared" si="3"/>
        <v>95</v>
      </c>
      <c r="M85" s="57" t="s">
        <v>524</v>
      </c>
      <c r="N85" s="69"/>
    </row>
    <row r="86" spans="1:14" s="8" customFormat="1" ht="15" customHeight="1">
      <c r="A86" s="131" t="s">
        <v>20</v>
      </c>
      <c r="B86" s="32" t="s">
        <v>71</v>
      </c>
      <c r="C86" s="32" t="s">
        <v>369</v>
      </c>
      <c r="D86" s="33" t="s">
        <v>522</v>
      </c>
      <c r="E86" s="52" t="s">
        <v>39</v>
      </c>
      <c r="F86" s="52"/>
      <c r="G86" s="52" t="s">
        <v>38</v>
      </c>
      <c r="H86" s="76" t="s">
        <v>98</v>
      </c>
      <c r="I86" s="29" t="s">
        <v>19</v>
      </c>
      <c r="J86" s="42">
        <v>1</v>
      </c>
      <c r="K86" s="30">
        <v>25</v>
      </c>
      <c r="L86" s="192">
        <f t="shared" si="3"/>
        <v>25</v>
      </c>
      <c r="M86" s="57" t="s">
        <v>524</v>
      </c>
      <c r="N86" s="69"/>
    </row>
    <row r="87" spans="1:14" s="8" customFormat="1" ht="15" customHeight="1">
      <c r="A87" s="131" t="s">
        <v>20</v>
      </c>
      <c r="B87" s="32" t="s">
        <v>71</v>
      </c>
      <c r="C87" s="32" t="s">
        <v>369</v>
      </c>
      <c r="D87" s="33" t="s">
        <v>522</v>
      </c>
      <c r="E87" s="52" t="s">
        <v>39</v>
      </c>
      <c r="F87" s="52"/>
      <c r="G87" s="52" t="s">
        <v>38</v>
      </c>
      <c r="H87" s="76" t="s">
        <v>527</v>
      </c>
      <c r="I87" s="29" t="s">
        <v>19</v>
      </c>
      <c r="J87" s="42">
        <v>1</v>
      </c>
      <c r="K87" s="30">
        <v>116</v>
      </c>
      <c r="L87" s="192">
        <f t="shared" si="3"/>
        <v>116</v>
      </c>
      <c r="M87" s="57" t="s">
        <v>524</v>
      </c>
      <c r="N87" s="69"/>
    </row>
    <row r="88" spans="1:14" s="10" customFormat="1" ht="15" customHeight="1">
      <c r="A88" s="117"/>
      <c r="B88" s="37" t="s">
        <v>21</v>
      </c>
      <c r="C88" s="32"/>
      <c r="D88" s="33"/>
      <c r="E88" s="52"/>
      <c r="F88" s="52"/>
      <c r="G88" s="52"/>
      <c r="H88" s="34"/>
      <c r="I88" s="26"/>
      <c r="J88" s="21"/>
      <c r="K88" s="36"/>
      <c r="L88" s="27">
        <f>SUM(L67:L87)</f>
        <v>69791.34999999999</v>
      </c>
      <c r="M88" s="57"/>
      <c r="N88" s="118">
        <v>69791.35</v>
      </c>
    </row>
    <row r="89" spans="1:14" s="10" customFormat="1" ht="15" customHeight="1">
      <c r="A89" s="117"/>
      <c r="B89" s="37" t="s">
        <v>461</v>
      </c>
      <c r="C89" s="32"/>
      <c r="D89" s="33"/>
      <c r="E89" s="52"/>
      <c r="F89" s="52"/>
      <c r="G89" s="52"/>
      <c r="H89" s="34"/>
      <c r="I89" s="26"/>
      <c r="J89" s="21"/>
      <c r="K89" s="36"/>
      <c r="L89" s="27">
        <v>114255.86</v>
      </c>
      <c r="M89" s="57"/>
      <c r="N89" s="72" t="s">
        <v>20</v>
      </c>
    </row>
    <row r="90" spans="1:15" s="10" customFormat="1" ht="15" customHeight="1">
      <c r="A90" s="117"/>
      <c r="B90" s="32"/>
      <c r="C90" s="32"/>
      <c r="D90" s="33"/>
      <c r="E90" s="52"/>
      <c r="F90" s="52"/>
      <c r="G90" s="52"/>
      <c r="H90" s="34"/>
      <c r="I90" s="26"/>
      <c r="J90" s="21"/>
      <c r="K90" s="36"/>
      <c r="L90" s="31"/>
      <c r="M90" s="57" t="s">
        <v>20</v>
      </c>
      <c r="N90" s="72"/>
      <c r="O90" s="10" t="s">
        <v>20</v>
      </c>
    </row>
    <row r="91" spans="1:14" s="10" customFormat="1" ht="15" customHeight="1">
      <c r="A91" s="131">
        <v>42490</v>
      </c>
      <c r="B91" s="37" t="s">
        <v>25</v>
      </c>
      <c r="C91" s="32"/>
      <c r="D91" s="33"/>
      <c r="E91" s="52"/>
      <c r="F91" s="52"/>
      <c r="G91" s="52"/>
      <c r="H91" s="34"/>
      <c r="I91" s="26"/>
      <c r="J91" s="21"/>
      <c r="K91" s="36"/>
      <c r="L91" s="31"/>
      <c r="M91" s="57"/>
      <c r="N91" s="69"/>
    </row>
    <row r="92" spans="1:14" s="10" customFormat="1" ht="24.75" customHeight="1">
      <c r="A92" s="117"/>
      <c r="B92" s="32" t="s">
        <v>71</v>
      </c>
      <c r="C92" s="88" t="s">
        <v>422</v>
      </c>
      <c r="D92" s="39" t="s">
        <v>571</v>
      </c>
      <c r="E92" s="52" t="s">
        <v>39</v>
      </c>
      <c r="F92" s="53"/>
      <c r="G92" s="137" t="s">
        <v>38</v>
      </c>
      <c r="H92" s="115" t="s">
        <v>570</v>
      </c>
      <c r="I92" s="177" t="s">
        <v>27</v>
      </c>
      <c r="J92" s="42"/>
      <c r="K92" s="30" t="s">
        <v>20</v>
      </c>
      <c r="L92" s="31">
        <v>2533.09</v>
      </c>
      <c r="M92" s="57" t="s">
        <v>20</v>
      </c>
      <c r="N92" s="69"/>
    </row>
    <row r="93" spans="1:14" s="10" customFormat="1" ht="15" customHeight="1">
      <c r="A93" s="117"/>
      <c r="B93" s="32" t="s">
        <v>71</v>
      </c>
      <c r="C93" s="39" t="s">
        <v>371</v>
      </c>
      <c r="D93" s="39" t="s">
        <v>118</v>
      </c>
      <c r="E93" s="52" t="s">
        <v>39</v>
      </c>
      <c r="F93" s="53"/>
      <c r="G93" s="53" t="s">
        <v>38</v>
      </c>
      <c r="H93" s="76" t="s">
        <v>120</v>
      </c>
      <c r="I93" s="29" t="s">
        <v>19</v>
      </c>
      <c r="J93" s="42">
        <v>3</v>
      </c>
      <c r="K93" s="30">
        <v>13.57</v>
      </c>
      <c r="L93" s="192">
        <f>J93*K93</f>
        <v>40.71</v>
      </c>
      <c r="M93" s="59" t="s">
        <v>610</v>
      </c>
      <c r="N93" s="69"/>
    </row>
    <row r="94" spans="1:14" s="10" customFormat="1" ht="15" customHeight="1">
      <c r="A94" s="117"/>
      <c r="B94" s="32" t="s">
        <v>71</v>
      </c>
      <c r="C94" s="39" t="s">
        <v>611</v>
      </c>
      <c r="D94" s="39" t="s">
        <v>679</v>
      </c>
      <c r="E94" s="58" t="s">
        <v>41</v>
      </c>
      <c r="F94" s="53"/>
      <c r="G94" s="53" t="s">
        <v>38</v>
      </c>
      <c r="H94" s="39" t="s">
        <v>337</v>
      </c>
      <c r="I94" s="29" t="s">
        <v>19</v>
      </c>
      <c r="J94" s="42">
        <v>1</v>
      </c>
      <c r="K94" s="30">
        <v>330</v>
      </c>
      <c r="L94" s="31">
        <f>J94*K94</f>
        <v>330</v>
      </c>
      <c r="M94" s="57" t="s">
        <v>602</v>
      </c>
      <c r="N94" s="69"/>
    </row>
    <row r="95" spans="1:14" s="10" customFormat="1" ht="15" customHeight="1">
      <c r="A95" s="117"/>
      <c r="B95" s="32" t="s">
        <v>71</v>
      </c>
      <c r="C95" s="76" t="s">
        <v>612</v>
      </c>
      <c r="D95" s="39" t="s">
        <v>620</v>
      </c>
      <c r="E95" s="58" t="s">
        <v>39</v>
      </c>
      <c r="F95" s="53"/>
      <c r="G95" s="53" t="s">
        <v>38</v>
      </c>
      <c r="H95" s="76" t="s">
        <v>256</v>
      </c>
      <c r="I95" s="29" t="s">
        <v>24</v>
      </c>
      <c r="J95" s="42">
        <v>0.5</v>
      </c>
      <c r="K95" s="30">
        <v>173.25</v>
      </c>
      <c r="L95" s="192">
        <f>J95*K95</f>
        <v>86.625</v>
      </c>
      <c r="M95" s="57" t="s">
        <v>78</v>
      </c>
      <c r="N95" s="69"/>
    </row>
    <row r="96" spans="1:14" s="10" customFormat="1" ht="15" customHeight="1">
      <c r="A96" s="117"/>
      <c r="B96" s="32" t="s">
        <v>71</v>
      </c>
      <c r="C96" s="8" t="s">
        <v>652</v>
      </c>
      <c r="D96" s="8" t="s">
        <v>632</v>
      </c>
      <c r="E96" s="52" t="s">
        <v>39</v>
      </c>
      <c r="F96" s="8"/>
      <c r="G96" s="52" t="s">
        <v>38</v>
      </c>
      <c r="H96" s="76" t="s">
        <v>615</v>
      </c>
      <c r="I96" s="29" t="s">
        <v>24</v>
      </c>
      <c r="J96" s="42">
        <v>5.73</v>
      </c>
      <c r="K96" s="30">
        <v>193.78</v>
      </c>
      <c r="L96" s="192">
        <f>J96*K96</f>
        <v>1110.3594</v>
      </c>
      <c r="M96" s="57" t="s">
        <v>616</v>
      </c>
      <c r="N96" s="69"/>
    </row>
    <row r="97" spans="1:14" s="10" customFormat="1" ht="15" customHeight="1">
      <c r="A97" s="117"/>
      <c r="B97" s="37" t="s">
        <v>21</v>
      </c>
      <c r="C97" s="32"/>
      <c r="D97" s="33"/>
      <c r="E97" s="52"/>
      <c r="F97" s="52"/>
      <c r="G97" s="52"/>
      <c r="H97" s="34"/>
      <c r="I97" s="26"/>
      <c r="J97" s="21"/>
      <c r="K97" s="36"/>
      <c r="L97" s="27">
        <f>SUM(L92:L96)</f>
        <v>4100.7844000000005</v>
      </c>
      <c r="M97" s="57"/>
      <c r="N97" s="171">
        <v>4100.78</v>
      </c>
    </row>
    <row r="98" spans="1:14" s="10" customFormat="1" ht="15" customHeight="1">
      <c r="A98" s="49"/>
      <c r="B98" s="8"/>
      <c r="C98" s="8"/>
      <c r="D98" s="8"/>
      <c r="E98" s="49"/>
      <c r="F98" s="49"/>
      <c r="G98" s="49"/>
      <c r="H98" s="8"/>
      <c r="I98" s="8"/>
      <c r="J98" s="15"/>
      <c r="K98" s="8"/>
      <c r="L98" s="9"/>
      <c r="M98" s="49"/>
      <c r="N98" s="69">
        <f>SUM(N46:N97)</f>
        <v>118356.64000000001</v>
      </c>
    </row>
    <row r="99" spans="1:14" s="163" customFormat="1" ht="15.75">
      <c r="A99" s="56"/>
      <c r="B99" s="95" t="s">
        <v>710</v>
      </c>
      <c r="C99" s="95"/>
      <c r="D99" s="95"/>
      <c r="E99" s="56"/>
      <c r="F99" s="56"/>
      <c r="G99" s="56"/>
      <c r="H99" s="95"/>
      <c r="I99" s="95"/>
      <c r="J99" s="18"/>
      <c r="K99" s="95"/>
      <c r="L99" s="41">
        <v>118356.64</v>
      </c>
      <c r="M99" s="56"/>
      <c r="N99" s="118"/>
    </row>
    <row r="100" spans="1:14" s="10" customFormat="1" ht="15" customHeight="1">
      <c r="A100" s="49"/>
      <c r="B100" s="8" t="s">
        <v>28</v>
      </c>
      <c r="C100" s="8"/>
      <c r="D100" s="8" t="s">
        <v>29</v>
      </c>
      <c r="E100" s="49"/>
      <c r="F100" s="49"/>
      <c r="G100" s="49"/>
      <c r="H100" s="8"/>
      <c r="I100" s="8"/>
      <c r="J100" s="15"/>
      <c r="K100" s="8"/>
      <c r="L100" s="9"/>
      <c r="M100" s="49"/>
      <c r="N100" s="72"/>
    </row>
    <row r="101" spans="1:14" s="163" customFormat="1" ht="15.75">
      <c r="A101" s="56"/>
      <c r="B101" s="95"/>
      <c r="C101" s="95"/>
      <c r="D101" s="95"/>
      <c r="E101" s="56"/>
      <c r="F101" s="56"/>
      <c r="G101" s="56"/>
      <c r="H101" s="95"/>
      <c r="I101" s="95"/>
      <c r="J101" s="18"/>
      <c r="K101" s="95"/>
      <c r="L101" s="134"/>
      <c r="M101" s="56"/>
      <c r="N101" s="69"/>
    </row>
    <row r="102" spans="1:14" s="4" customFormat="1" ht="14.25">
      <c r="A102" s="49"/>
      <c r="B102" s="8"/>
      <c r="C102" s="8"/>
      <c r="D102" s="8"/>
      <c r="E102" s="49"/>
      <c r="F102" s="49"/>
      <c r="G102" s="49"/>
      <c r="H102" s="8"/>
      <c r="I102" s="8"/>
      <c r="K102" s="8"/>
      <c r="L102" s="9"/>
      <c r="M102" s="49"/>
      <c r="N102" s="69"/>
    </row>
    <row r="103" spans="1:6" ht="14.25">
      <c r="A103" s="50"/>
      <c r="F103" s="50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3">
      <selection activeCell="B35" sqref="B35"/>
    </sheetView>
  </sheetViews>
  <sheetFormatPr defaultColWidth="9.00390625" defaultRowHeight="12.75"/>
  <cols>
    <col min="2" max="2" width="18.875" style="0" customWidth="1"/>
    <col min="3" max="3" width="18.125" style="0" customWidth="1"/>
    <col min="4" max="4" width="31.00390625" style="0" customWidth="1"/>
    <col min="5" max="5" width="10.75390625" style="0" customWidth="1"/>
    <col min="6" max="6" width="7.125" style="0" customWidth="1"/>
    <col min="7" max="7" width="11.875" style="0" customWidth="1"/>
    <col min="8" max="8" width="23.25390625" style="74" customWidth="1"/>
    <col min="9" max="9" width="7.375" style="0" customWidth="1"/>
    <col min="10" max="10" width="7.75390625" style="0" customWidth="1"/>
    <col min="11" max="11" width="11.00390625" style="0" customWidth="1"/>
    <col min="12" max="12" width="11.875" style="0" customWidth="1"/>
    <col min="13" max="13" width="20.00390625" style="0" customWidth="1"/>
    <col min="14" max="14" width="12.625" style="67" customWidth="1"/>
  </cols>
  <sheetData>
    <row r="1" spans="1:15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8"/>
      <c r="O1" s="72"/>
    </row>
    <row r="2" spans="1:15" s="4" customFormat="1" ht="15">
      <c r="A2" s="127"/>
      <c r="B2" s="219" t="s">
        <v>84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8"/>
      <c r="O2" s="72"/>
    </row>
    <row r="3" spans="1:15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69"/>
      <c r="L3" s="5"/>
      <c r="M3" s="49"/>
      <c r="N3" s="8"/>
      <c r="O3" s="72"/>
    </row>
    <row r="4" spans="1:15" s="49" customFormat="1" ht="66" customHeight="1">
      <c r="A4" s="6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47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34</v>
      </c>
      <c r="N4" s="8"/>
      <c r="O4" s="57"/>
    </row>
    <row r="5" spans="1:15" s="49" customFormat="1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47">
        <v>8</v>
      </c>
      <c r="I5" s="2">
        <v>9</v>
      </c>
      <c r="J5" s="2">
        <v>10</v>
      </c>
      <c r="K5" s="2">
        <v>11</v>
      </c>
      <c r="L5" s="2">
        <v>12</v>
      </c>
      <c r="M5" s="7"/>
      <c r="N5" s="8"/>
      <c r="O5" s="57"/>
    </row>
    <row r="6" spans="1:15" s="4" customFormat="1" ht="21" customHeight="1">
      <c r="A6" s="2" t="s">
        <v>12</v>
      </c>
      <c r="B6" s="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47" t="s">
        <v>15</v>
      </c>
      <c r="I6" s="2" t="s">
        <v>1</v>
      </c>
      <c r="J6" s="2" t="s">
        <v>2</v>
      </c>
      <c r="K6" s="1"/>
      <c r="L6" s="2" t="s">
        <v>3</v>
      </c>
      <c r="M6" s="7"/>
      <c r="N6" s="8"/>
      <c r="O6" s="72"/>
    </row>
    <row r="7" spans="1:15" s="10" customFormat="1" ht="15" customHeight="1">
      <c r="A7" s="128">
        <v>42400</v>
      </c>
      <c r="B7" s="129" t="s">
        <v>30</v>
      </c>
      <c r="C7" s="29"/>
      <c r="D7" s="29"/>
      <c r="E7" s="2"/>
      <c r="F7" s="3"/>
      <c r="G7" s="3"/>
      <c r="H7" s="47"/>
      <c r="I7" s="29"/>
      <c r="J7" s="29"/>
      <c r="K7" s="29"/>
      <c r="L7" s="30"/>
      <c r="M7" s="7"/>
      <c r="N7" s="8"/>
      <c r="O7" s="15"/>
    </row>
    <row r="8" spans="1:15" s="8" customFormat="1" ht="15" customHeight="1">
      <c r="A8" s="117"/>
      <c r="B8" s="32" t="s">
        <v>57</v>
      </c>
      <c r="C8" s="88" t="s">
        <v>135</v>
      </c>
      <c r="D8" s="33" t="s">
        <v>132</v>
      </c>
      <c r="E8" s="52" t="s">
        <v>39</v>
      </c>
      <c r="F8" s="52"/>
      <c r="G8" s="52" t="s">
        <v>38</v>
      </c>
      <c r="H8" s="34" t="s">
        <v>133</v>
      </c>
      <c r="I8" s="26" t="s">
        <v>19</v>
      </c>
      <c r="J8" s="35">
        <v>1</v>
      </c>
      <c r="K8" s="36">
        <v>128.5</v>
      </c>
      <c r="L8" s="31">
        <f>J8*K8</f>
        <v>128.5</v>
      </c>
      <c r="M8" s="57" t="s">
        <v>134</v>
      </c>
      <c r="N8" s="31"/>
      <c r="O8" s="28"/>
    </row>
    <row r="9" spans="1:15" s="8" customFormat="1" ht="15" customHeight="1">
      <c r="A9" s="117"/>
      <c r="B9" s="37" t="s">
        <v>21</v>
      </c>
      <c r="C9" s="32"/>
      <c r="D9" s="33"/>
      <c r="E9" s="52"/>
      <c r="F9" s="52"/>
      <c r="G9" s="52"/>
      <c r="H9" s="145"/>
      <c r="I9" s="26"/>
      <c r="J9" s="35"/>
      <c r="K9" s="36"/>
      <c r="L9" s="27">
        <f>SUM(L8:L8)</f>
        <v>128.5</v>
      </c>
      <c r="M9" s="57"/>
      <c r="N9" s="31">
        <v>128.5</v>
      </c>
      <c r="O9" s="28"/>
    </row>
    <row r="10" spans="1:15" s="8" customFormat="1" ht="15" customHeight="1">
      <c r="A10" s="2"/>
      <c r="B10" s="124"/>
      <c r="C10" s="29"/>
      <c r="D10" s="29"/>
      <c r="E10" s="2"/>
      <c r="F10" s="3"/>
      <c r="G10" s="3"/>
      <c r="H10" s="47"/>
      <c r="I10" s="29"/>
      <c r="J10" s="29"/>
      <c r="K10" s="29"/>
      <c r="L10" s="30"/>
      <c r="M10" s="7"/>
      <c r="N10" s="31"/>
      <c r="O10" s="28"/>
    </row>
    <row r="11" spans="1:15" s="8" customFormat="1" ht="15" customHeight="1">
      <c r="A11" s="128">
        <v>42429</v>
      </c>
      <c r="B11" s="124" t="s">
        <v>31</v>
      </c>
      <c r="C11" s="29"/>
      <c r="D11" s="29"/>
      <c r="E11" s="2"/>
      <c r="F11" s="3"/>
      <c r="G11" s="3"/>
      <c r="H11" s="47"/>
      <c r="I11" s="29"/>
      <c r="J11" s="29"/>
      <c r="K11" s="29"/>
      <c r="L11" s="30"/>
      <c r="M11" s="7"/>
      <c r="N11" s="31"/>
      <c r="O11" s="28"/>
    </row>
    <row r="12" spans="1:15" s="8" customFormat="1" ht="15" customHeight="1">
      <c r="A12" s="2"/>
      <c r="B12" s="23" t="s">
        <v>57</v>
      </c>
      <c r="C12" s="39" t="s">
        <v>371</v>
      </c>
      <c r="D12" s="33" t="s">
        <v>118</v>
      </c>
      <c r="E12" s="52" t="s">
        <v>39</v>
      </c>
      <c r="F12" s="52"/>
      <c r="G12" s="52" t="s">
        <v>38</v>
      </c>
      <c r="H12" s="34" t="s">
        <v>366</v>
      </c>
      <c r="I12" s="26" t="s">
        <v>19</v>
      </c>
      <c r="J12" s="35">
        <v>1</v>
      </c>
      <c r="K12" s="36">
        <v>15.6</v>
      </c>
      <c r="L12" s="31">
        <f aca="true" t="shared" si="0" ref="L12:L20">J12*K12</f>
        <v>15.6</v>
      </c>
      <c r="M12" s="57" t="s">
        <v>81</v>
      </c>
      <c r="N12" s="31"/>
      <c r="O12" s="28"/>
    </row>
    <row r="13" spans="1:15" s="8" customFormat="1" ht="15" customHeight="1">
      <c r="A13" s="2"/>
      <c r="B13" s="23" t="s">
        <v>57</v>
      </c>
      <c r="C13" s="39" t="s">
        <v>131</v>
      </c>
      <c r="D13" s="39" t="s">
        <v>92</v>
      </c>
      <c r="E13" s="52" t="s">
        <v>39</v>
      </c>
      <c r="F13" s="53"/>
      <c r="G13" s="53" t="s">
        <v>38</v>
      </c>
      <c r="H13" s="34" t="s">
        <v>248</v>
      </c>
      <c r="I13" s="26" t="s">
        <v>19</v>
      </c>
      <c r="J13" s="35">
        <v>5</v>
      </c>
      <c r="K13" s="36">
        <v>20</v>
      </c>
      <c r="L13" s="31">
        <f t="shared" si="0"/>
        <v>100</v>
      </c>
      <c r="M13" s="57" t="s">
        <v>382</v>
      </c>
      <c r="N13" s="31"/>
      <c r="O13" s="28"/>
    </row>
    <row r="14" spans="1:15" s="8" customFormat="1" ht="15" customHeight="1">
      <c r="A14" s="2"/>
      <c r="B14" s="23" t="s">
        <v>57</v>
      </c>
      <c r="C14" s="39" t="s">
        <v>131</v>
      </c>
      <c r="D14" s="39" t="s">
        <v>92</v>
      </c>
      <c r="E14" s="52" t="s">
        <v>39</v>
      </c>
      <c r="F14" s="53"/>
      <c r="G14" s="53" t="s">
        <v>38</v>
      </c>
      <c r="H14" s="34" t="s">
        <v>93</v>
      </c>
      <c r="I14" s="26" t="s">
        <v>19</v>
      </c>
      <c r="J14" s="35">
        <v>1</v>
      </c>
      <c r="K14" s="36">
        <v>142</v>
      </c>
      <c r="L14" s="31">
        <f t="shared" si="0"/>
        <v>142</v>
      </c>
      <c r="M14" s="59" t="s">
        <v>342</v>
      </c>
      <c r="N14" s="31"/>
      <c r="O14" s="28"/>
    </row>
    <row r="15" spans="1:15" s="8" customFormat="1" ht="15" customHeight="1">
      <c r="A15" s="2"/>
      <c r="B15" s="23" t="s">
        <v>57</v>
      </c>
      <c r="C15" s="39" t="s">
        <v>131</v>
      </c>
      <c r="D15" s="39" t="s">
        <v>92</v>
      </c>
      <c r="E15" s="52" t="s">
        <v>39</v>
      </c>
      <c r="F15" s="53"/>
      <c r="G15" s="53" t="s">
        <v>38</v>
      </c>
      <c r="H15" s="34" t="s">
        <v>97</v>
      </c>
      <c r="I15" s="26" t="s">
        <v>19</v>
      </c>
      <c r="J15" s="35">
        <v>1</v>
      </c>
      <c r="K15" s="36">
        <v>98</v>
      </c>
      <c r="L15" s="31">
        <f t="shared" si="0"/>
        <v>98</v>
      </c>
      <c r="M15" s="59" t="s">
        <v>342</v>
      </c>
      <c r="N15" s="31"/>
      <c r="O15" s="28"/>
    </row>
    <row r="16" spans="1:15" s="8" customFormat="1" ht="15" customHeight="1">
      <c r="A16" s="2"/>
      <c r="B16" s="23" t="s">
        <v>57</v>
      </c>
      <c r="C16" s="39" t="s">
        <v>131</v>
      </c>
      <c r="D16" s="39" t="s">
        <v>92</v>
      </c>
      <c r="E16" s="52" t="s">
        <v>39</v>
      </c>
      <c r="F16" s="53"/>
      <c r="G16" s="53" t="s">
        <v>38</v>
      </c>
      <c r="H16" s="34" t="s">
        <v>344</v>
      </c>
      <c r="I16" s="26" t="s">
        <v>19</v>
      </c>
      <c r="J16" s="35">
        <v>1</v>
      </c>
      <c r="K16" s="36">
        <v>116</v>
      </c>
      <c r="L16" s="31">
        <f t="shared" si="0"/>
        <v>116</v>
      </c>
      <c r="M16" s="59" t="s">
        <v>342</v>
      </c>
      <c r="N16" s="31"/>
      <c r="O16" s="28"/>
    </row>
    <row r="17" spans="1:15" s="8" customFormat="1" ht="15" customHeight="1">
      <c r="A17" s="2"/>
      <c r="B17" s="23" t="s">
        <v>57</v>
      </c>
      <c r="C17" s="39" t="s">
        <v>131</v>
      </c>
      <c r="D17" s="39" t="s">
        <v>92</v>
      </c>
      <c r="E17" s="52" t="s">
        <v>39</v>
      </c>
      <c r="F17" s="53"/>
      <c r="G17" s="53" t="s">
        <v>38</v>
      </c>
      <c r="H17" s="34" t="s">
        <v>101</v>
      </c>
      <c r="I17" s="26" t="s">
        <v>19</v>
      </c>
      <c r="J17" s="35">
        <v>1</v>
      </c>
      <c r="K17" s="36">
        <v>10</v>
      </c>
      <c r="L17" s="31">
        <f t="shared" si="0"/>
        <v>10</v>
      </c>
      <c r="M17" s="59" t="s">
        <v>342</v>
      </c>
      <c r="N17" s="31"/>
      <c r="O17" s="28"/>
    </row>
    <row r="18" spans="1:15" s="8" customFormat="1" ht="15" customHeight="1">
      <c r="A18" s="2"/>
      <c r="B18" s="23" t="s">
        <v>57</v>
      </c>
      <c r="C18" s="39" t="s">
        <v>131</v>
      </c>
      <c r="D18" s="39" t="s">
        <v>92</v>
      </c>
      <c r="E18" s="52" t="s">
        <v>39</v>
      </c>
      <c r="F18" s="53"/>
      <c r="G18" s="53" t="s">
        <v>38</v>
      </c>
      <c r="H18" s="34" t="s">
        <v>98</v>
      </c>
      <c r="I18" s="26" t="s">
        <v>19</v>
      </c>
      <c r="J18" s="35">
        <v>1</v>
      </c>
      <c r="K18" s="36">
        <v>25</v>
      </c>
      <c r="L18" s="31">
        <f t="shared" si="0"/>
        <v>25</v>
      </c>
      <c r="M18" s="59" t="s">
        <v>342</v>
      </c>
      <c r="N18" s="31"/>
      <c r="O18" s="28"/>
    </row>
    <row r="19" spans="1:15" s="8" customFormat="1" ht="15" customHeight="1">
      <c r="A19" s="2"/>
      <c r="B19" s="23" t="s">
        <v>57</v>
      </c>
      <c r="C19" s="39" t="s">
        <v>131</v>
      </c>
      <c r="D19" s="39" t="s">
        <v>92</v>
      </c>
      <c r="E19" s="52" t="s">
        <v>39</v>
      </c>
      <c r="F19" s="53"/>
      <c r="G19" s="53" t="s">
        <v>38</v>
      </c>
      <c r="H19" s="76" t="s">
        <v>383</v>
      </c>
      <c r="I19" s="26" t="s">
        <v>19</v>
      </c>
      <c r="J19" s="35">
        <v>1</v>
      </c>
      <c r="K19" s="36">
        <v>332</v>
      </c>
      <c r="L19" s="31">
        <f t="shared" si="0"/>
        <v>332</v>
      </c>
      <c r="M19" s="57" t="s">
        <v>253</v>
      </c>
      <c r="N19" s="31"/>
      <c r="O19" s="28"/>
    </row>
    <row r="20" spans="1:15" s="8" customFormat="1" ht="15" customHeight="1">
      <c r="A20" s="2"/>
      <c r="B20" s="23" t="s">
        <v>57</v>
      </c>
      <c r="C20" s="39" t="s">
        <v>131</v>
      </c>
      <c r="D20" s="39" t="s">
        <v>92</v>
      </c>
      <c r="E20" s="52" t="s">
        <v>39</v>
      </c>
      <c r="F20" s="53"/>
      <c r="G20" s="53" t="s">
        <v>38</v>
      </c>
      <c r="H20" s="76" t="s">
        <v>384</v>
      </c>
      <c r="I20" s="26" t="s">
        <v>19</v>
      </c>
      <c r="J20" s="35">
        <v>1</v>
      </c>
      <c r="K20" s="36">
        <v>142</v>
      </c>
      <c r="L20" s="31">
        <f t="shared" si="0"/>
        <v>142</v>
      </c>
      <c r="M20" s="57" t="s">
        <v>253</v>
      </c>
      <c r="N20" s="31"/>
      <c r="O20" s="28"/>
    </row>
    <row r="21" spans="1:15" s="8" customFormat="1" ht="15" customHeight="1">
      <c r="A21" s="2"/>
      <c r="B21" s="129" t="s">
        <v>21</v>
      </c>
      <c r="C21" s="29"/>
      <c r="D21" s="29"/>
      <c r="E21" s="2"/>
      <c r="F21" s="3"/>
      <c r="G21" s="3"/>
      <c r="H21" s="47"/>
      <c r="I21" s="29"/>
      <c r="J21" s="29"/>
      <c r="K21" s="29"/>
      <c r="L21" s="130">
        <f>SUM(L12:L20)</f>
        <v>980.6</v>
      </c>
      <c r="M21" s="7"/>
      <c r="N21" s="28">
        <v>980.6</v>
      </c>
      <c r="O21" s="28"/>
    </row>
    <row r="22" spans="1:15" s="8" customFormat="1" ht="15" customHeight="1">
      <c r="A22" s="2"/>
      <c r="B22" s="129"/>
      <c r="C22" s="29"/>
      <c r="D22" s="29"/>
      <c r="E22" s="2"/>
      <c r="F22" s="3"/>
      <c r="G22" s="3"/>
      <c r="H22" s="47"/>
      <c r="I22" s="29"/>
      <c r="J22" s="29"/>
      <c r="K22" s="29"/>
      <c r="L22" s="30"/>
      <c r="M22" s="7"/>
      <c r="O22" s="28"/>
    </row>
    <row r="23" spans="1:15" s="8" customFormat="1" ht="15" customHeight="1">
      <c r="A23" s="131">
        <v>42460</v>
      </c>
      <c r="B23" s="124" t="s">
        <v>22</v>
      </c>
      <c r="C23" s="23"/>
      <c r="D23" s="24"/>
      <c r="E23" s="55"/>
      <c r="F23" s="55"/>
      <c r="G23" s="55"/>
      <c r="H23" s="191"/>
      <c r="I23" s="26"/>
      <c r="J23" s="9"/>
      <c r="K23" s="122"/>
      <c r="L23" s="27"/>
      <c r="M23" s="57"/>
      <c r="O23" s="28"/>
    </row>
    <row r="24" spans="1:15" s="8" customFormat="1" ht="15" customHeight="1">
      <c r="A24" s="117"/>
      <c r="B24" s="23" t="s">
        <v>57</v>
      </c>
      <c r="C24" s="135" t="s">
        <v>371</v>
      </c>
      <c r="D24" s="33" t="s">
        <v>118</v>
      </c>
      <c r="E24" s="52" t="s">
        <v>39</v>
      </c>
      <c r="F24" s="52"/>
      <c r="G24" s="54" t="s">
        <v>38</v>
      </c>
      <c r="H24" s="34" t="s">
        <v>120</v>
      </c>
      <c r="I24" s="26" t="s">
        <v>19</v>
      </c>
      <c r="J24" s="35">
        <v>1</v>
      </c>
      <c r="K24" s="36">
        <v>13.57</v>
      </c>
      <c r="L24" s="31">
        <f>J24*K24</f>
        <v>13.57</v>
      </c>
      <c r="M24" s="57" t="s">
        <v>449</v>
      </c>
      <c r="O24" s="28"/>
    </row>
    <row r="25" spans="1:15" s="8" customFormat="1" ht="15" customHeight="1">
      <c r="A25" s="117"/>
      <c r="B25" s="124" t="s">
        <v>21</v>
      </c>
      <c r="C25" s="23"/>
      <c r="D25" s="24"/>
      <c r="E25" s="55"/>
      <c r="F25" s="55"/>
      <c r="G25" s="55"/>
      <c r="H25" s="191"/>
      <c r="I25" s="26"/>
      <c r="J25" s="9"/>
      <c r="K25" s="122"/>
      <c r="L25" s="27">
        <f>SUM(L24:L24)</f>
        <v>13.57</v>
      </c>
      <c r="M25" s="57"/>
      <c r="N25" s="8">
        <v>13.57</v>
      </c>
      <c r="O25" s="28"/>
    </row>
    <row r="26" spans="1:15" s="8" customFormat="1" ht="15" customHeight="1">
      <c r="A26" s="117"/>
      <c r="B26" s="124" t="s">
        <v>461</v>
      </c>
      <c r="C26" s="23"/>
      <c r="D26" s="24"/>
      <c r="E26" s="55"/>
      <c r="F26" s="55"/>
      <c r="G26" s="55"/>
      <c r="H26" s="191"/>
      <c r="I26" s="26"/>
      <c r="J26" s="9"/>
      <c r="K26" s="122"/>
      <c r="L26" s="27">
        <v>1122.67</v>
      </c>
      <c r="M26" s="57"/>
      <c r="N26" s="28" t="s">
        <v>20</v>
      </c>
      <c r="O26" s="28"/>
    </row>
    <row r="27" spans="1:15" s="8" customFormat="1" ht="15" customHeight="1">
      <c r="A27" s="49"/>
      <c r="E27" s="49"/>
      <c r="F27" s="49"/>
      <c r="G27" s="49"/>
      <c r="H27" s="69"/>
      <c r="L27" s="9"/>
      <c r="M27" s="49" t="s">
        <v>20</v>
      </c>
      <c r="N27" s="28"/>
      <c r="O27" s="28"/>
    </row>
    <row r="28" spans="1:15" s="8" customFormat="1" ht="15" customHeight="1">
      <c r="A28" s="132">
        <v>42490</v>
      </c>
      <c r="B28" s="95" t="s">
        <v>25</v>
      </c>
      <c r="E28" s="49"/>
      <c r="F28" s="49"/>
      <c r="G28" s="49"/>
      <c r="H28" s="69"/>
      <c r="L28" s="9"/>
      <c r="M28" s="49"/>
      <c r="O28" s="28"/>
    </row>
    <row r="29" spans="1:15" s="8" customFormat="1" ht="25.5" customHeight="1">
      <c r="A29" s="117"/>
      <c r="B29" s="32" t="s">
        <v>57</v>
      </c>
      <c r="C29" s="88" t="s">
        <v>422</v>
      </c>
      <c r="D29" s="39" t="s">
        <v>571</v>
      </c>
      <c r="E29" s="52" t="s">
        <v>39</v>
      </c>
      <c r="F29" s="53"/>
      <c r="G29" s="137" t="s">
        <v>38</v>
      </c>
      <c r="H29" s="115" t="s">
        <v>570</v>
      </c>
      <c r="I29" s="177" t="s">
        <v>27</v>
      </c>
      <c r="J29" s="42"/>
      <c r="K29" s="30" t="s">
        <v>20</v>
      </c>
      <c r="L29" s="31">
        <v>731.7</v>
      </c>
      <c r="M29" s="57" t="s">
        <v>20</v>
      </c>
      <c r="O29" s="28"/>
    </row>
    <row r="30" spans="1:15" s="8" customFormat="1" ht="15.75" customHeight="1">
      <c r="A30" s="117"/>
      <c r="B30" s="23" t="s">
        <v>57</v>
      </c>
      <c r="C30" s="88" t="s">
        <v>575</v>
      </c>
      <c r="D30" s="39" t="s">
        <v>437</v>
      </c>
      <c r="E30" s="52" t="s">
        <v>41</v>
      </c>
      <c r="F30" s="53"/>
      <c r="G30" s="137" t="s">
        <v>576</v>
      </c>
      <c r="H30" s="178" t="s">
        <v>577</v>
      </c>
      <c r="I30" s="177" t="s">
        <v>27</v>
      </c>
      <c r="J30" s="42"/>
      <c r="K30" s="30"/>
      <c r="L30" s="31">
        <v>2100</v>
      </c>
      <c r="M30" s="57"/>
      <c r="O30" s="28"/>
    </row>
    <row r="31" spans="1:15" s="8" customFormat="1" ht="15.75" customHeight="1">
      <c r="A31" s="117"/>
      <c r="B31" s="23" t="s">
        <v>57</v>
      </c>
      <c r="C31" s="39" t="s">
        <v>411</v>
      </c>
      <c r="D31" s="39" t="s">
        <v>118</v>
      </c>
      <c r="E31" s="52" t="s">
        <v>39</v>
      </c>
      <c r="F31" s="53"/>
      <c r="G31" s="53" t="s">
        <v>38</v>
      </c>
      <c r="H31" s="76" t="s">
        <v>120</v>
      </c>
      <c r="I31" s="29" t="s">
        <v>19</v>
      </c>
      <c r="J31" s="42">
        <v>11</v>
      </c>
      <c r="K31" s="30">
        <v>13.57</v>
      </c>
      <c r="L31" s="192">
        <f>J31*K31</f>
        <v>149.27</v>
      </c>
      <c r="M31" s="59" t="s">
        <v>610</v>
      </c>
      <c r="O31" s="28"/>
    </row>
    <row r="32" spans="1:15" s="10" customFormat="1" ht="15" customHeight="1">
      <c r="A32" s="64"/>
      <c r="B32" s="32" t="s">
        <v>57</v>
      </c>
      <c r="C32" s="39" t="s">
        <v>411</v>
      </c>
      <c r="D32" s="39" t="s">
        <v>118</v>
      </c>
      <c r="E32" s="52" t="s">
        <v>41</v>
      </c>
      <c r="F32" s="52"/>
      <c r="G32" s="52" t="s">
        <v>38</v>
      </c>
      <c r="H32" s="179" t="s">
        <v>677</v>
      </c>
      <c r="I32" s="26" t="s">
        <v>19</v>
      </c>
      <c r="J32" s="35">
        <v>22</v>
      </c>
      <c r="K32" s="36">
        <v>143.99</v>
      </c>
      <c r="L32" s="31">
        <f>J32*K32</f>
        <v>3167.78</v>
      </c>
      <c r="M32" s="57" t="s">
        <v>678</v>
      </c>
      <c r="N32" s="28"/>
      <c r="O32" s="15"/>
    </row>
    <row r="33" spans="1:15" s="8" customFormat="1" ht="15" customHeight="1">
      <c r="A33" s="117"/>
      <c r="B33" s="37" t="s">
        <v>21</v>
      </c>
      <c r="C33" s="32"/>
      <c r="D33" s="33"/>
      <c r="E33" s="52"/>
      <c r="F33" s="52"/>
      <c r="G33" s="52"/>
      <c r="H33" s="145"/>
      <c r="I33" s="26"/>
      <c r="J33" s="35"/>
      <c r="K33" s="36"/>
      <c r="L33" s="27">
        <v>6148.75</v>
      </c>
      <c r="M33" s="57"/>
      <c r="N33" s="8">
        <v>6148.75</v>
      </c>
      <c r="O33" s="28"/>
    </row>
    <row r="34" spans="1:15" s="8" customFormat="1" ht="15" customHeight="1">
      <c r="A34" s="117"/>
      <c r="B34" s="37"/>
      <c r="C34" s="32"/>
      <c r="D34" s="33"/>
      <c r="E34" s="52"/>
      <c r="F34" s="52"/>
      <c r="G34" s="52"/>
      <c r="H34" s="145"/>
      <c r="I34" s="26"/>
      <c r="J34" s="35"/>
      <c r="K34" s="36"/>
      <c r="L34" s="27"/>
      <c r="M34" s="57"/>
      <c r="N34" s="28">
        <f>SUM(N9:N33)</f>
        <v>7271.42</v>
      </c>
      <c r="O34" s="28"/>
    </row>
    <row r="35" spans="1:15" s="10" customFormat="1" ht="15" customHeight="1">
      <c r="A35" s="64"/>
      <c r="B35" s="16" t="s">
        <v>710</v>
      </c>
      <c r="C35" s="32"/>
      <c r="D35" s="33"/>
      <c r="E35" s="52"/>
      <c r="F35" s="52"/>
      <c r="G35" s="52"/>
      <c r="H35" s="179"/>
      <c r="I35" s="26"/>
      <c r="J35" s="35"/>
      <c r="K35" s="36"/>
      <c r="L35" s="27">
        <v>7271.42</v>
      </c>
      <c r="M35" s="57"/>
      <c r="N35" s="28"/>
      <c r="O35" s="15"/>
    </row>
    <row r="36" spans="1:15" s="10" customFormat="1" ht="15" customHeight="1">
      <c r="A36" s="64"/>
      <c r="B36" s="32" t="s">
        <v>28</v>
      </c>
      <c r="C36" s="32"/>
      <c r="D36" s="33" t="s">
        <v>29</v>
      </c>
      <c r="E36" s="52"/>
      <c r="F36" s="52"/>
      <c r="G36" s="52"/>
      <c r="H36" s="145"/>
      <c r="I36" s="26"/>
      <c r="J36" s="35"/>
      <c r="K36" s="36"/>
      <c r="L36" s="31"/>
      <c r="M36" s="57"/>
      <c r="N36" s="28"/>
      <c r="O36" s="15"/>
    </row>
    <row r="37" spans="1:15" s="10" customFormat="1" ht="15" customHeight="1">
      <c r="A37" s="62"/>
      <c r="C37" s="69"/>
      <c r="D37" s="8"/>
      <c r="E37" s="49"/>
      <c r="F37" s="49"/>
      <c r="G37" s="49"/>
      <c r="H37" s="69"/>
      <c r="J37" s="81"/>
      <c r="K37" s="15"/>
      <c r="L37" s="21"/>
      <c r="M37" s="49"/>
      <c r="N37" s="8"/>
      <c r="O37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1">
      <selection activeCell="B32" sqref="B32"/>
    </sheetView>
  </sheetViews>
  <sheetFormatPr defaultColWidth="9.00390625" defaultRowHeight="12.75"/>
  <cols>
    <col min="2" max="2" width="22.625" style="0" customWidth="1"/>
    <col min="3" max="3" width="17.75390625" style="0" customWidth="1"/>
    <col min="4" max="4" width="32.125" style="0" customWidth="1"/>
    <col min="5" max="5" width="11.125" style="0" customWidth="1"/>
    <col min="6" max="6" width="6.875" style="0" customWidth="1"/>
    <col min="7" max="7" width="12.75390625" style="50" customWidth="1"/>
    <col min="8" max="8" width="25.625" style="0" customWidth="1"/>
    <col min="9" max="9" width="7.75390625" style="0" customWidth="1"/>
    <col min="10" max="10" width="7.625" style="0" customWidth="1"/>
    <col min="11" max="11" width="10.00390625" style="0" customWidth="1"/>
    <col min="12" max="12" width="12.625" style="0" customWidth="1"/>
    <col min="13" max="13" width="18.375" style="0" customWidth="1"/>
    <col min="14" max="14" width="11.75390625" style="0" customWidth="1"/>
  </cols>
  <sheetData>
    <row r="1" spans="1:15" s="4" customFormat="1" ht="15">
      <c r="A1" s="141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O1" s="72"/>
    </row>
    <row r="2" spans="1:15" s="4" customFormat="1" ht="15">
      <c r="A2" s="164"/>
      <c r="B2" s="219" t="s">
        <v>84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O2" s="72"/>
    </row>
    <row r="3" spans="1:15" s="4" customFormat="1" ht="12" customHeight="1">
      <c r="A3" s="100"/>
      <c r="B3" s="220" t="s">
        <v>20</v>
      </c>
      <c r="C3" s="220"/>
      <c r="D3" s="220"/>
      <c r="E3" s="48"/>
      <c r="F3" s="48"/>
      <c r="G3" s="48"/>
      <c r="L3" s="5"/>
      <c r="M3" s="49"/>
      <c r="O3" s="72"/>
    </row>
    <row r="4" spans="1:15" s="49" customFormat="1" ht="77.25" customHeight="1">
      <c r="A4" s="109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21" customHeight="1">
      <c r="A5" s="58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  <c r="O5" s="57"/>
    </row>
    <row r="6" spans="1:15" s="4" customFormat="1" ht="15" customHeight="1">
      <c r="A6" s="58" t="s">
        <v>12</v>
      </c>
      <c r="B6" s="165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  <c r="O6" s="72"/>
    </row>
    <row r="7" spans="1:15" s="8" customFormat="1" ht="15" customHeight="1">
      <c r="A7" s="98">
        <v>42400</v>
      </c>
      <c r="B7" s="95" t="s">
        <v>30</v>
      </c>
      <c r="E7" s="49"/>
      <c r="F7" s="49"/>
      <c r="G7" s="49"/>
      <c r="L7" s="9"/>
      <c r="M7" s="49"/>
      <c r="O7" s="28"/>
    </row>
    <row r="8" spans="1:15" s="8" customFormat="1" ht="15" customHeight="1">
      <c r="A8" s="54"/>
      <c r="B8" s="32" t="s">
        <v>72</v>
      </c>
      <c r="C8" s="32" t="s">
        <v>125</v>
      </c>
      <c r="D8" s="33" t="s">
        <v>204</v>
      </c>
      <c r="E8" s="52" t="s">
        <v>39</v>
      </c>
      <c r="F8" s="52"/>
      <c r="G8" s="52" t="s">
        <v>38</v>
      </c>
      <c r="H8" s="34" t="s">
        <v>23</v>
      </c>
      <c r="I8" s="26" t="s">
        <v>24</v>
      </c>
      <c r="J8" s="35">
        <v>1</v>
      </c>
      <c r="K8" s="36">
        <v>153.77</v>
      </c>
      <c r="L8" s="31">
        <f>J8*K8</f>
        <v>153.77</v>
      </c>
      <c r="M8" s="57" t="s">
        <v>106</v>
      </c>
      <c r="O8" s="28"/>
    </row>
    <row r="9" spans="1:15" s="8" customFormat="1" ht="15" customHeight="1">
      <c r="A9" s="54"/>
      <c r="B9" s="37" t="s">
        <v>21</v>
      </c>
      <c r="C9" s="32"/>
      <c r="D9" s="33"/>
      <c r="E9" s="52"/>
      <c r="F9" s="52"/>
      <c r="G9" s="52"/>
      <c r="H9" s="40"/>
      <c r="I9" s="9"/>
      <c r="J9" s="35"/>
      <c r="K9" s="36"/>
      <c r="L9" s="27">
        <f>SUM(L8:L8)</f>
        <v>153.77</v>
      </c>
      <c r="M9" s="57"/>
      <c r="N9" s="28">
        <v>153.77</v>
      </c>
      <c r="O9" s="28"/>
    </row>
    <row r="10" spans="1:15" s="8" customFormat="1" ht="15" customHeight="1">
      <c r="A10" s="54"/>
      <c r="B10" s="37"/>
      <c r="C10" s="32"/>
      <c r="D10" s="33"/>
      <c r="E10" s="52"/>
      <c r="F10" s="52"/>
      <c r="G10" s="52"/>
      <c r="H10" s="40"/>
      <c r="I10" s="9"/>
      <c r="J10" s="35"/>
      <c r="K10" s="36"/>
      <c r="L10" s="27"/>
      <c r="M10" s="57"/>
      <c r="N10" s="31"/>
      <c r="O10" s="28"/>
    </row>
    <row r="11" spans="1:15" s="8" customFormat="1" ht="15" customHeight="1">
      <c r="A11" s="98">
        <v>42429</v>
      </c>
      <c r="B11" s="95" t="s">
        <v>31</v>
      </c>
      <c r="E11" s="49"/>
      <c r="F11" s="49"/>
      <c r="G11" s="49"/>
      <c r="L11" s="9"/>
      <c r="M11" s="49"/>
      <c r="N11" s="28"/>
      <c r="O11" s="28"/>
    </row>
    <row r="12" spans="1:15" s="8" customFormat="1" ht="15" customHeight="1">
      <c r="A12" s="54"/>
      <c r="B12" s="32" t="s">
        <v>72</v>
      </c>
      <c r="C12" s="32" t="s">
        <v>125</v>
      </c>
      <c r="D12" s="33" t="s">
        <v>204</v>
      </c>
      <c r="E12" s="52" t="s">
        <v>39</v>
      </c>
      <c r="F12" s="52"/>
      <c r="G12" s="52" t="s">
        <v>38</v>
      </c>
      <c r="H12" s="34" t="s">
        <v>385</v>
      </c>
      <c r="I12" s="26" t="s">
        <v>24</v>
      </c>
      <c r="J12" s="35">
        <v>10</v>
      </c>
      <c r="K12" s="36">
        <v>41.46</v>
      </c>
      <c r="L12" s="31">
        <f>J12*K12</f>
        <v>414.6</v>
      </c>
      <c r="M12" s="57" t="s">
        <v>386</v>
      </c>
      <c r="N12" s="28"/>
      <c r="O12" s="28"/>
    </row>
    <row r="13" spans="1:15" s="8" customFormat="1" ht="15" customHeight="1">
      <c r="A13" s="54"/>
      <c r="B13" s="32" t="s">
        <v>72</v>
      </c>
      <c r="C13" s="32" t="s">
        <v>387</v>
      </c>
      <c r="D13" s="33" t="s">
        <v>389</v>
      </c>
      <c r="E13" s="52" t="s">
        <v>39</v>
      </c>
      <c r="F13" s="52"/>
      <c r="G13" s="52" t="s">
        <v>38</v>
      </c>
      <c r="H13" s="34" t="s">
        <v>388</v>
      </c>
      <c r="I13" s="26" t="s">
        <v>19</v>
      </c>
      <c r="J13" s="35">
        <v>10</v>
      </c>
      <c r="K13" s="36">
        <v>1.36</v>
      </c>
      <c r="L13" s="31">
        <f>J13*K13</f>
        <v>13.600000000000001</v>
      </c>
      <c r="M13" s="57" t="s">
        <v>274</v>
      </c>
      <c r="N13" s="28"/>
      <c r="O13" s="28"/>
    </row>
    <row r="14" spans="1:15" s="8" customFormat="1" ht="15" customHeight="1">
      <c r="A14" s="54"/>
      <c r="B14" s="37" t="s">
        <v>21</v>
      </c>
      <c r="C14" s="32"/>
      <c r="D14" s="33"/>
      <c r="E14" s="52"/>
      <c r="F14" s="52"/>
      <c r="G14" s="52"/>
      <c r="H14" s="34"/>
      <c r="I14" s="26"/>
      <c r="J14" s="35"/>
      <c r="K14" s="36"/>
      <c r="L14" s="27">
        <f>SUM(L12:L13)</f>
        <v>428.20000000000005</v>
      </c>
      <c r="M14" s="57"/>
      <c r="N14" s="28">
        <v>428.6</v>
      </c>
      <c r="O14" s="28"/>
    </row>
    <row r="15" spans="1:15" s="8" customFormat="1" ht="15" customHeight="1">
      <c r="A15" s="54"/>
      <c r="B15" s="32"/>
      <c r="C15" s="32"/>
      <c r="D15" s="33"/>
      <c r="E15" s="52"/>
      <c r="F15" s="52"/>
      <c r="G15" s="52"/>
      <c r="H15" s="34"/>
      <c r="I15" s="26"/>
      <c r="J15" s="35"/>
      <c r="K15" s="36"/>
      <c r="L15" s="31"/>
      <c r="M15" s="57"/>
      <c r="N15" s="28"/>
      <c r="O15" s="28"/>
    </row>
    <row r="16" spans="1:15" s="8" customFormat="1" ht="15" customHeight="1">
      <c r="A16" s="156">
        <v>42460</v>
      </c>
      <c r="B16" s="37" t="s">
        <v>22</v>
      </c>
      <c r="C16" s="39"/>
      <c r="D16" s="39"/>
      <c r="E16" s="58"/>
      <c r="F16" s="53"/>
      <c r="G16" s="53"/>
      <c r="H16" s="39"/>
      <c r="I16" s="29"/>
      <c r="J16" s="42"/>
      <c r="K16" s="36"/>
      <c r="L16" s="31"/>
      <c r="M16" s="57"/>
      <c r="N16" s="28"/>
      <c r="O16" s="28"/>
    </row>
    <row r="17" spans="1:15" s="8" customFormat="1" ht="15" customHeight="1">
      <c r="A17" s="54"/>
      <c r="B17" s="32" t="s">
        <v>72</v>
      </c>
      <c r="C17" s="32" t="s">
        <v>438</v>
      </c>
      <c r="D17" s="33" t="s">
        <v>437</v>
      </c>
      <c r="E17" s="52" t="s">
        <v>41</v>
      </c>
      <c r="F17" s="52"/>
      <c r="G17" s="52" t="s">
        <v>64</v>
      </c>
      <c r="H17" s="34" t="s">
        <v>439</v>
      </c>
      <c r="I17" s="26" t="s">
        <v>27</v>
      </c>
      <c r="J17" s="35"/>
      <c r="K17" s="36" t="s">
        <v>20</v>
      </c>
      <c r="L17" s="31">
        <v>2100</v>
      </c>
      <c r="M17" s="57" t="s">
        <v>47</v>
      </c>
      <c r="N17" s="28"/>
      <c r="O17" s="28"/>
    </row>
    <row r="18" spans="1:15" s="8" customFormat="1" ht="15" customHeight="1">
      <c r="A18" s="54"/>
      <c r="B18" s="23" t="s">
        <v>72</v>
      </c>
      <c r="C18" s="23" t="s">
        <v>528</v>
      </c>
      <c r="D18" s="33" t="s">
        <v>465</v>
      </c>
      <c r="E18" s="52" t="s">
        <v>41</v>
      </c>
      <c r="F18" s="52"/>
      <c r="G18" s="52" t="s">
        <v>38</v>
      </c>
      <c r="H18" s="76" t="s">
        <v>23</v>
      </c>
      <c r="I18" s="29" t="s">
        <v>24</v>
      </c>
      <c r="J18" s="42">
        <v>0.4</v>
      </c>
      <c r="K18" s="30">
        <v>153.77</v>
      </c>
      <c r="L18" s="192">
        <f>J18*K18</f>
        <v>61.50800000000001</v>
      </c>
      <c r="M18" s="57" t="s">
        <v>455</v>
      </c>
      <c r="N18" s="28"/>
      <c r="O18" s="28"/>
    </row>
    <row r="19" spans="1:15" s="8" customFormat="1" ht="15" customHeight="1">
      <c r="A19" s="54"/>
      <c r="B19" s="23" t="s">
        <v>72</v>
      </c>
      <c r="C19" s="23" t="s">
        <v>529</v>
      </c>
      <c r="D19" s="24" t="s">
        <v>530</v>
      </c>
      <c r="E19" s="58" t="s">
        <v>39</v>
      </c>
      <c r="F19" s="53"/>
      <c r="G19" s="53" t="s">
        <v>38</v>
      </c>
      <c r="H19" s="34" t="s">
        <v>186</v>
      </c>
      <c r="I19" s="26" t="s">
        <v>19</v>
      </c>
      <c r="J19" s="35">
        <v>1</v>
      </c>
      <c r="K19" s="36">
        <v>29.72</v>
      </c>
      <c r="L19" s="31">
        <f>J19*K19</f>
        <v>29.72</v>
      </c>
      <c r="M19" s="57" t="s">
        <v>456</v>
      </c>
      <c r="N19" s="28"/>
      <c r="O19" s="28"/>
    </row>
    <row r="20" spans="1:15" s="8" customFormat="1" ht="15" customHeight="1">
      <c r="A20" s="54"/>
      <c r="B20" s="23" t="s">
        <v>72</v>
      </c>
      <c r="C20" s="23" t="s">
        <v>531</v>
      </c>
      <c r="D20" s="24" t="s">
        <v>532</v>
      </c>
      <c r="E20" s="58" t="s">
        <v>39</v>
      </c>
      <c r="F20" s="53"/>
      <c r="G20" s="53" t="s">
        <v>38</v>
      </c>
      <c r="H20" s="76" t="s">
        <v>533</v>
      </c>
      <c r="I20" s="29" t="s">
        <v>24</v>
      </c>
      <c r="J20" s="42">
        <v>1</v>
      </c>
      <c r="K20" s="30">
        <v>90</v>
      </c>
      <c r="L20" s="31">
        <f>J20*K20</f>
        <v>90</v>
      </c>
      <c r="M20" s="59" t="s">
        <v>534</v>
      </c>
      <c r="N20" s="28"/>
      <c r="O20" s="28"/>
    </row>
    <row r="21" spans="1:15" s="8" customFormat="1" ht="15" customHeight="1">
      <c r="A21" s="54"/>
      <c r="B21" s="23" t="s">
        <v>72</v>
      </c>
      <c r="C21" s="135" t="s">
        <v>371</v>
      </c>
      <c r="D21" s="33" t="s">
        <v>118</v>
      </c>
      <c r="E21" s="52" t="s">
        <v>39</v>
      </c>
      <c r="F21" s="52"/>
      <c r="G21" s="54" t="s">
        <v>38</v>
      </c>
      <c r="H21" s="34" t="s">
        <v>120</v>
      </c>
      <c r="I21" s="26" t="s">
        <v>19</v>
      </c>
      <c r="J21" s="35">
        <v>12</v>
      </c>
      <c r="K21" s="36">
        <v>13.57</v>
      </c>
      <c r="L21" s="31">
        <f>J21*K21</f>
        <v>162.84</v>
      </c>
      <c r="M21" s="57" t="s">
        <v>449</v>
      </c>
      <c r="N21" s="28"/>
      <c r="O21" s="28"/>
    </row>
    <row r="22" spans="1:15" s="8" customFormat="1" ht="15" customHeight="1">
      <c r="A22" s="54"/>
      <c r="B22" s="37" t="s">
        <v>21</v>
      </c>
      <c r="C22" s="32"/>
      <c r="D22" s="33"/>
      <c r="E22" s="52"/>
      <c r="F22" s="52"/>
      <c r="G22" s="52"/>
      <c r="H22" s="40"/>
      <c r="I22" s="9"/>
      <c r="J22" s="35"/>
      <c r="K22" s="36"/>
      <c r="L22" s="27">
        <v>2397.41</v>
      </c>
      <c r="M22" s="57"/>
      <c r="N22" s="28">
        <v>2397.41</v>
      </c>
      <c r="O22" s="28"/>
    </row>
    <row r="23" spans="1:15" s="8" customFormat="1" ht="15" customHeight="1">
      <c r="A23" s="54"/>
      <c r="B23" s="37" t="s">
        <v>461</v>
      </c>
      <c r="C23" s="32"/>
      <c r="D23" s="33"/>
      <c r="E23" s="52"/>
      <c r="F23" s="52"/>
      <c r="G23" s="52"/>
      <c r="H23" s="40"/>
      <c r="I23" s="9"/>
      <c r="J23" s="35"/>
      <c r="K23" s="36"/>
      <c r="L23" s="27">
        <v>2979.78</v>
      </c>
      <c r="M23" s="57" t="s">
        <v>20</v>
      </c>
      <c r="N23" s="31" t="s">
        <v>20</v>
      </c>
      <c r="O23" s="28" t="s">
        <v>20</v>
      </c>
    </row>
    <row r="24" spans="1:15" s="8" customFormat="1" ht="15" customHeight="1">
      <c r="A24" s="54"/>
      <c r="B24" s="37"/>
      <c r="C24" s="32"/>
      <c r="D24" s="33"/>
      <c r="E24" s="52"/>
      <c r="F24" s="52"/>
      <c r="G24" s="52"/>
      <c r="H24" s="40"/>
      <c r="I24" s="9"/>
      <c r="J24" s="35"/>
      <c r="K24" s="36"/>
      <c r="L24" s="27"/>
      <c r="M24" s="57"/>
      <c r="N24" s="31"/>
      <c r="O24" s="28"/>
    </row>
    <row r="25" spans="1:15" s="8" customFormat="1" ht="15" customHeight="1">
      <c r="A25" s="98">
        <v>42490</v>
      </c>
      <c r="B25" s="95" t="s">
        <v>25</v>
      </c>
      <c r="E25" s="49"/>
      <c r="F25" s="49"/>
      <c r="G25" s="49"/>
      <c r="L25" s="9"/>
      <c r="M25" s="49"/>
      <c r="N25" s="28"/>
      <c r="O25" s="28"/>
    </row>
    <row r="26" spans="1:15" s="8" customFormat="1" ht="27.75" customHeight="1">
      <c r="A26" s="54"/>
      <c r="B26" s="32" t="s">
        <v>72</v>
      </c>
      <c r="C26" s="88" t="s">
        <v>422</v>
      </c>
      <c r="D26" s="39" t="s">
        <v>571</v>
      </c>
      <c r="E26" s="52" t="s">
        <v>39</v>
      </c>
      <c r="F26" s="53"/>
      <c r="G26" s="137" t="s">
        <v>38</v>
      </c>
      <c r="H26" s="115" t="s">
        <v>570</v>
      </c>
      <c r="I26" s="177" t="s">
        <v>27</v>
      </c>
      <c r="J26" s="42"/>
      <c r="K26" s="30" t="s">
        <v>20</v>
      </c>
      <c r="L26" s="31">
        <v>712.55</v>
      </c>
      <c r="M26" s="57" t="s">
        <v>20</v>
      </c>
      <c r="N26" s="28"/>
      <c r="O26" s="28" t="s">
        <v>20</v>
      </c>
    </row>
    <row r="27" spans="1:15" s="8" customFormat="1" ht="15" customHeight="1">
      <c r="A27" s="54"/>
      <c r="B27" s="32" t="s">
        <v>72</v>
      </c>
      <c r="C27" s="39" t="s">
        <v>578</v>
      </c>
      <c r="D27" s="76" t="s">
        <v>581</v>
      </c>
      <c r="E27" s="58" t="s">
        <v>41</v>
      </c>
      <c r="F27" s="53"/>
      <c r="G27" s="53" t="s">
        <v>46</v>
      </c>
      <c r="H27" s="39" t="s">
        <v>580</v>
      </c>
      <c r="I27" s="29" t="s">
        <v>27</v>
      </c>
      <c r="J27" s="42"/>
      <c r="K27" s="30" t="s">
        <v>20</v>
      </c>
      <c r="L27" s="31">
        <v>2925</v>
      </c>
      <c r="M27" s="57" t="s">
        <v>47</v>
      </c>
      <c r="N27" s="28"/>
      <c r="O27" s="28"/>
    </row>
    <row r="28" spans="1:15" s="8" customFormat="1" ht="15" customHeight="1">
      <c r="A28" s="54"/>
      <c r="B28" s="32" t="s">
        <v>72</v>
      </c>
      <c r="C28" s="39" t="s">
        <v>634</v>
      </c>
      <c r="D28" s="33" t="s">
        <v>646</v>
      </c>
      <c r="E28" s="58" t="s">
        <v>41</v>
      </c>
      <c r="F28" s="55"/>
      <c r="G28" s="52" t="s">
        <v>38</v>
      </c>
      <c r="H28" s="25" t="s">
        <v>487</v>
      </c>
      <c r="I28" s="29" t="s">
        <v>19</v>
      </c>
      <c r="J28" s="42">
        <v>2</v>
      </c>
      <c r="K28" s="30">
        <v>496</v>
      </c>
      <c r="L28" s="31">
        <f>J28*K28</f>
        <v>992</v>
      </c>
      <c r="M28" s="57" t="s">
        <v>639</v>
      </c>
      <c r="N28" s="28"/>
      <c r="O28" s="28"/>
    </row>
    <row r="29" spans="1:15" s="8" customFormat="1" ht="15" customHeight="1">
      <c r="A29" s="54"/>
      <c r="B29" s="32" t="s">
        <v>72</v>
      </c>
      <c r="C29" s="76" t="s">
        <v>612</v>
      </c>
      <c r="D29" s="39" t="s">
        <v>620</v>
      </c>
      <c r="E29" s="58" t="s">
        <v>39</v>
      </c>
      <c r="F29" s="53"/>
      <c r="G29" s="53" t="s">
        <v>38</v>
      </c>
      <c r="H29" s="76" t="s">
        <v>256</v>
      </c>
      <c r="I29" s="29" t="s">
        <v>24</v>
      </c>
      <c r="J29" s="42">
        <v>0.5</v>
      </c>
      <c r="K29" s="30">
        <v>173.25</v>
      </c>
      <c r="L29" s="192">
        <f>J29*K29</f>
        <v>86.625</v>
      </c>
      <c r="M29" s="57" t="s">
        <v>78</v>
      </c>
      <c r="N29" s="28"/>
      <c r="O29" s="28"/>
    </row>
    <row r="30" spans="1:15" s="8" customFormat="1" ht="15" customHeight="1">
      <c r="A30" s="100"/>
      <c r="B30" s="37" t="s">
        <v>21</v>
      </c>
      <c r="E30" s="49"/>
      <c r="F30" s="49"/>
      <c r="G30" s="49"/>
      <c r="L30" s="41">
        <f>SUM(L26:L29)</f>
        <v>4716.175</v>
      </c>
      <c r="M30" s="49"/>
      <c r="N30" s="28">
        <v>4716.18</v>
      </c>
      <c r="O30" s="28"/>
    </row>
    <row r="31" spans="1:15" s="8" customFormat="1" ht="15" customHeight="1">
      <c r="A31" s="100"/>
      <c r="B31" s="95"/>
      <c r="E31" s="49"/>
      <c r="F31" s="49"/>
      <c r="G31" s="49"/>
      <c r="L31" s="9"/>
      <c r="M31" s="49"/>
      <c r="N31" s="28">
        <f>SUM(N9:N30)</f>
        <v>7695.96</v>
      </c>
      <c r="O31" s="28"/>
    </row>
    <row r="32" spans="1:15" s="8" customFormat="1" ht="15" customHeight="1">
      <c r="A32" s="100"/>
      <c r="B32" s="124" t="s">
        <v>710</v>
      </c>
      <c r="C32" s="124"/>
      <c r="D32" s="161"/>
      <c r="E32" s="125"/>
      <c r="F32" s="125"/>
      <c r="G32" s="125"/>
      <c r="H32" s="95"/>
      <c r="I32" s="97"/>
      <c r="J32" s="166"/>
      <c r="K32" s="41"/>
      <c r="L32" s="27">
        <v>7695.96</v>
      </c>
      <c r="M32" s="94"/>
      <c r="O32" s="28"/>
    </row>
    <row r="33" spans="1:15" s="8" customFormat="1" ht="15" customHeight="1">
      <c r="A33" s="100"/>
      <c r="B33" s="8" t="s">
        <v>28</v>
      </c>
      <c r="D33" s="8" t="s">
        <v>29</v>
      </c>
      <c r="E33" s="49"/>
      <c r="F33" s="49"/>
      <c r="G33" s="49"/>
      <c r="L33" s="9"/>
      <c r="M33" s="49"/>
      <c r="N33" s="28"/>
      <c r="O33" s="28"/>
    </row>
    <row r="34" spans="1:15" s="8" customFormat="1" ht="15" customHeight="1">
      <c r="A34" s="100"/>
      <c r="E34" s="49"/>
      <c r="F34" s="49"/>
      <c r="G34" s="49"/>
      <c r="L34" s="9"/>
      <c r="M34" s="49"/>
      <c r="N34" s="28"/>
      <c r="O34" s="2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1">
      <selection activeCell="D29" sqref="D29"/>
    </sheetView>
  </sheetViews>
  <sheetFormatPr defaultColWidth="9.00390625" defaultRowHeight="12.75"/>
  <cols>
    <col min="2" max="2" width="18.875" style="0" customWidth="1"/>
    <col min="3" max="3" width="18.75390625" style="67" customWidth="1"/>
    <col min="4" max="4" width="32.125" style="0" customWidth="1"/>
    <col min="5" max="5" width="10.375" style="0" customWidth="1"/>
    <col min="6" max="6" width="7.00390625" style="0" customWidth="1"/>
    <col min="7" max="7" width="12.00390625" style="0" customWidth="1"/>
    <col min="8" max="8" width="24.25390625" style="67" customWidth="1"/>
    <col min="9" max="9" width="8.00390625" style="67" customWidth="1"/>
    <col min="10" max="10" width="6.75390625" style="0" customWidth="1"/>
    <col min="11" max="11" width="10.75390625" style="190" bestFit="1" customWidth="1"/>
    <col min="12" max="12" width="11.875" style="67" customWidth="1"/>
    <col min="13" max="13" width="21.375" style="0" customWidth="1"/>
    <col min="14" max="14" width="12.375" style="184" customWidth="1"/>
  </cols>
  <sheetData>
    <row r="1" spans="1:14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118"/>
    </row>
    <row r="2" spans="1:14" s="4" customFormat="1" ht="15">
      <c r="A2" s="127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118"/>
    </row>
    <row r="3" spans="1:14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8"/>
      <c r="I3" s="8"/>
      <c r="K3" s="89"/>
      <c r="L3" s="9"/>
      <c r="M3" s="49"/>
      <c r="N3" s="118"/>
    </row>
    <row r="4" spans="1:14" s="49" customFormat="1" ht="66" customHeight="1">
      <c r="A4" s="6" t="s">
        <v>36</v>
      </c>
      <c r="B4" s="2" t="s">
        <v>11</v>
      </c>
      <c r="C4" s="13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9" t="s">
        <v>6</v>
      </c>
      <c r="I4" s="133" t="s">
        <v>7</v>
      </c>
      <c r="J4" s="6" t="s">
        <v>5</v>
      </c>
      <c r="K4" s="185" t="s">
        <v>8</v>
      </c>
      <c r="L4" s="133" t="s">
        <v>9</v>
      </c>
      <c r="M4" s="7" t="s">
        <v>34</v>
      </c>
      <c r="N4" s="118"/>
    </row>
    <row r="5" spans="1:14" s="49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9">
        <v>9</v>
      </c>
      <c r="J5" s="2">
        <v>10</v>
      </c>
      <c r="K5" s="186">
        <v>11</v>
      </c>
      <c r="L5" s="29">
        <v>12</v>
      </c>
      <c r="M5" s="7">
        <v>13</v>
      </c>
      <c r="N5" s="118"/>
    </row>
    <row r="6" spans="1:14" s="4" customFormat="1" ht="30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9" t="s">
        <v>1</v>
      </c>
      <c r="J6" s="2" t="s">
        <v>2</v>
      </c>
      <c r="K6" s="187"/>
      <c r="L6" s="29" t="s">
        <v>3</v>
      </c>
      <c r="M6" s="7"/>
      <c r="N6" s="118"/>
    </row>
    <row r="7" spans="1:14" s="4" customFormat="1" ht="13.5" customHeight="1">
      <c r="A7" s="128">
        <v>42400</v>
      </c>
      <c r="B7" s="129" t="s">
        <v>30</v>
      </c>
      <c r="C7" s="29"/>
      <c r="D7" s="29"/>
      <c r="E7" s="2"/>
      <c r="F7" s="3"/>
      <c r="G7" s="3"/>
      <c r="H7" s="29"/>
      <c r="I7" s="29"/>
      <c r="J7" s="2"/>
      <c r="K7" s="187"/>
      <c r="L7" s="29"/>
      <c r="M7" s="7"/>
      <c r="N7" s="118"/>
    </row>
    <row r="8" spans="1:14" s="4" customFormat="1" ht="13.5" customHeight="1">
      <c r="A8" s="128"/>
      <c r="B8" s="32" t="s">
        <v>73</v>
      </c>
      <c r="C8" s="39" t="s">
        <v>159</v>
      </c>
      <c r="D8" s="39" t="s">
        <v>118</v>
      </c>
      <c r="E8" s="52" t="s">
        <v>39</v>
      </c>
      <c r="F8" s="52"/>
      <c r="G8" s="52" t="s">
        <v>38</v>
      </c>
      <c r="H8" s="34" t="s">
        <v>186</v>
      </c>
      <c r="I8" s="26" t="s">
        <v>19</v>
      </c>
      <c r="J8" s="35">
        <v>1</v>
      </c>
      <c r="K8" s="36">
        <v>28.02</v>
      </c>
      <c r="L8" s="31">
        <f>J8*K8</f>
        <v>28.02</v>
      </c>
      <c r="M8" s="57" t="s">
        <v>151</v>
      </c>
      <c r="N8" s="118"/>
    </row>
    <row r="9" spans="1:14" s="8" customFormat="1" ht="15" customHeight="1">
      <c r="A9" s="117"/>
      <c r="B9" s="32" t="s">
        <v>73</v>
      </c>
      <c r="C9" s="76" t="s">
        <v>159</v>
      </c>
      <c r="D9" s="33" t="s">
        <v>118</v>
      </c>
      <c r="E9" s="52" t="s">
        <v>39</v>
      </c>
      <c r="F9" s="52"/>
      <c r="G9" s="52" t="s">
        <v>38</v>
      </c>
      <c r="H9" s="34" t="s">
        <v>120</v>
      </c>
      <c r="I9" s="26" t="s">
        <v>19</v>
      </c>
      <c r="J9" s="35">
        <v>5</v>
      </c>
      <c r="K9" s="36">
        <v>15.6</v>
      </c>
      <c r="L9" s="31">
        <f>J9*K9</f>
        <v>78</v>
      </c>
      <c r="M9" s="57" t="s">
        <v>81</v>
      </c>
      <c r="N9" s="118"/>
    </row>
    <row r="10" spans="1:14" s="10" customFormat="1" ht="15" customHeight="1">
      <c r="A10" s="117"/>
      <c r="B10" s="46" t="s">
        <v>21</v>
      </c>
      <c r="C10" s="23"/>
      <c r="D10" s="24"/>
      <c r="E10" s="55"/>
      <c r="F10" s="55"/>
      <c r="G10" s="55"/>
      <c r="H10" s="23"/>
      <c r="I10" s="23"/>
      <c r="J10" s="106"/>
      <c r="K10" s="158"/>
      <c r="L10" s="41">
        <f>SUM(L7:L9)</f>
        <v>106.02</v>
      </c>
      <c r="M10" s="57"/>
      <c r="N10" s="118">
        <v>106.02</v>
      </c>
    </row>
    <row r="11" spans="1:14" s="10" customFormat="1" ht="15" customHeight="1">
      <c r="A11" s="117"/>
      <c r="B11" s="46"/>
      <c r="C11" s="23"/>
      <c r="D11" s="24"/>
      <c r="E11" s="55"/>
      <c r="F11" s="55"/>
      <c r="G11" s="55"/>
      <c r="H11" s="23"/>
      <c r="I11" s="23"/>
      <c r="J11" s="106"/>
      <c r="K11" s="158"/>
      <c r="L11" s="41"/>
      <c r="M11" s="57"/>
      <c r="N11" s="118"/>
    </row>
    <row r="12" spans="1:14" s="8" customFormat="1" ht="15" customHeight="1">
      <c r="A12" s="131">
        <v>42429</v>
      </c>
      <c r="B12" s="37" t="s">
        <v>31</v>
      </c>
      <c r="C12" s="135"/>
      <c r="D12" s="33"/>
      <c r="E12" s="52"/>
      <c r="F12" s="52"/>
      <c r="G12" s="52"/>
      <c r="H12" s="34"/>
      <c r="I12" s="26"/>
      <c r="J12" s="35"/>
      <c r="K12" s="167"/>
      <c r="L12" s="31"/>
      <c r="M12" s="57"/>
      <c r="N12" s="118"/>
    </row>
    <row r="13" spans="1:14" s="8" customFormat="1" ht="15" customHeight="1">
      <c r="A13" s="117"/>
      <c r="B13" s="32" t="s">
        <v>73</v>
      </c>
      <c r="C13" s="135"/>
      <c r="D13" s="33"/>
      <c r="E13" s="52" t="s">
        <v>20</v>
      </c>
      <c r="F13" s="52"/>
      <c r="G13" s="52" t="s">
        <v>20</v>
      </c>
      <c r="H13" s="34"/>
      <c r="I13" s="26" t="s">
        <v>20</v>
      </c>
      <c r="J13" s="35"/>
      <c r="K13" s="167" t="s">
        <v>20</v>
      </c>
      <c r="L13" s="31">
        <v>0</v>
      </c>
      <c r="M13" s="57" t="s">
        <v>20</v>
      </c>
      <c r="N13" s="118"/>
    </row>
    <row r="14" spans="1:14" s="10" customFormat="1" ht="15" customHeight="1">
      <c r="A14" s="117"/>
      <c r="B14" s="46" t="s">
        <v>21</v>
      </c>
      <c r="C14" s="23"/>
      <c r="D14" s="24"/>
      <c r="E14" s="55"/>
      <c r="F14" s="55"/>
      <c r="G14" s="55"/>
      <c r="H14" s="23"/>
      <c r="I14" s="23"/>
      <c r="J14" s="106"/>
      <c r="K14" s="158"/>
      <c r="L14" s="41">
        <f>SUM(L13:L13)</f>
        <v>0</v>
      </c>
      <c r="M14" s="57"/>
      <c r="N14" s="118">
        <v>0</v>
      </c>
    </row>
    <row r="15" spans="1:14" s="10" customFormat="1" ht="15" customHeight="1">
      <c r="A15" s="117"/>
      <c r="B15" s="45"/>
      <c r="C15" s="23"/>
      <c r="D15" s="24"/>
      <c r="E15" s="55"/>
      <c r="F15" s="55"/>
      <c r="G15" s="55"/>
      <c r="H15" s="23"/>
      <c r="I15" s="23"/>
      <c r="J15" s="106"/>
      <c r="K15" s="158"/>
      <c r="L15" s="31"/>
      <c r="M15" s="57"/>
      <c r="N15" s="118"/>
    </row>
    <row r="16" spans="1:14" s="10" customFormat="1" ht="15.75" customHeight="1">
      <c r="A16" s="131">
        <v>42460</v>
      </c>
      <c r="B16" s="16" t="s">
        <v>22</v>
      </c>
      <c r="C16" s="23"/>
      <c r="D16" s="24"/>
      <c r="E16" s="55"/>
      <c r="F16" s="55"/>
      <c r="G16" s="55"/>
      <c r="H16" s="25"/>
      <c r="I16" s="26"/>
      <c r="J16" s="136"/>
      <c r="K16" s="150"/>
      <c r="L16" s="27"/>
      <c r="M16" s="57"/>
      <c r="N16" s="118"/>
    </row>
    <row r="17" spans="1:14" s="10" customFormat="1" ht="21" customHeight="1">
      <c r="A17" s="117"/>
      <c r="B17" s="32" t="s">
        <v>73</v>
      </c>
      <c r="C17" s="135" t="s">
        <v>422</v>
      </c>
      <c r="D17" s="33" t="s">
        <v>676</v>
      </c>
      <c r="E17" s="52" t="s">
        <v>39</v>
      </c>
      <c r="F17" s="52"/>
      <c r="G17" s="52" t="s">
        <v>424</v>
      </c>
      <c r="H17" s="34" t="s">
        <v>586</v>
      </c>
      <c r="I17" s="26" t="s">
        <v>27</v>
      </c>
      <c r="J17" s="35"/>
      <c r="K17" s="167" t="s">
        <v>20</v>
      </c>
      <c r="L17" s="31">
        <v>63748</v>
      </c>
      <c r="M17" s="57" t="s">
        <v>47</v>
      </c>
      <c r="N17" s="118"/>
    </row>
    <row r="18" spans="1:14" s="10" customFormat="1" ht="15" customHeight="1">
      <c r="A18" s="117"/>
      <c r="B18" s="16" t="s">
        <v>21</v>
      </c>
      <c r="C18" s="135"/>
      <c r="D18" s="24"/>
      <c r="E18" s="55"/>
      <c r="F18" s="55"/>
      <c r="G18" s="55"/>
      <c r="H18" s="25"/>
      <c r="I18" s="25"/>
      <c r="J18" s="20"/>
      <c r="K18" s="150"/>
      <c r="L18" s="27">
        <f>SUM(L17:L17)</f>
        <v>63748</v>
      </c>
      <c r="M18" s="57"/>
      <c r="N18" s="118">
        <v>63748</v>
      </c>
    </row>
    <row r="19" spans="1:15" s="18" customFormat="1" ht="15" customHeight="1">
      <c r="A19" s="160"/>
      <c r="B19" s="16" t="s">
        <v>461</v>
      </c>
      <c r="C19" s="37"/>
      <c r="D19" s="161"/>
      <c r="E19" s="125"/>
      <c r="F19" s="125"/>
      <c r="G19" s="125"/>
      <c r="H19" s="124"/>
      <c r="I19" s="124"/>
      <c r="J19" s="202"/>
      <c r="K19" s="193"/>
      <c r="L19" s="27">
        <v>63854.02</v>
      </c>
      <c r="M19" s="94" t="s">
        <v>20</v>
      </c>
      <c r="N19" s="203" t="s">
        <v>20</v>
      </c>
      <c r="O19" s="18" t="s">
        <v>20</v>
      </c>
    </row>
    <row r="20" spans="1:14" s="10" customFormat="1" ht="15" customHeight="1">
      <c r="A20" s="117"/>
      <c r="B20" s="11"/>
      <c r="C20" s="32"/>
      <c r="D20" s="24"/>
      <c r="E20" s="55"/>
      <c r="F20" s="55"/>
      <c r="G20" s="55"/>
      <c r="H20" s="23"/>
      <c r="I20" s="23"/>
      <c r="J20" s="138"/>
      <c r="K20" s="151"/>
      <c r="L20" s="31"/>
      <c r="M20" s="57"/>
      <c r="N20" s="72"/>
    </row>
    <row r="21" spans="1:14" s="10" customFormat="1" ht="15" customHeight="1">
      <c r="A21" s="131">
        <v>42490</v>
      </c>
      <c r="B21" s="16" t="s">
        <v>25</v>
      </c>
      <c r="C21" s="32"/>
      <c r="D21" s="24"/>
      <c r="E21" s="55"/>
      <c r="F21" s="55"/>
      <c r="G21" s="55"/>
      <c r="H21" s="23"/>
      <c r="I21" s="23"/>
      <c r="J21" s="138"/>
      <c r="K21" s="151"/>
      <c r="L21" s="31"/>
      <c r="M21" s="57"/>
      <c r="N21" s="118"/>
    </row>
    <row r="22" spans="1:14" s="10" customFormat="1" ht="26.25" customHeight="1">
      <c r="A22" s="117"/>
      <c r="B22" s="32" t="s">
        <v>73</v>
      </c>
      <c r="C22" s="88" t="s">
        <v>422</v>
      </c>
      <c r="D22" s="39" t="s">
        <v>571</v>
      </c>
      <c r="E22" s="52" t="s">
        <v>39</v>
      </c>
      <c r="F22" s="53"/>
      <c r="G22" s="137" t="s">
        <v>38</v>
      </c>
      <c r="H22" s="115" t="s">
        <v>570</v>
      </c>
      <c r="I22" s="177" t="s">
        <v>27</v>
      </c>
      <c r="J22" s="42"/>
      <c r="K22" s="30" t="s">
        <v>20</v>
      </c>
      <c r="L22" s="31">
        <v>400.84</v>
      </c>
      <c r="M22" s="57" t="s">
        <v>20</v>
      </c>
      <c r="N22" s="118"/>
    </row>
    <row r="23" spans="1:14" s="10" customFormat="1" ht="15" customHeight="1">
      <c r="A23" s="117"/>
      <c r="B23" s="32" t="s">
        <v>73</v>
      </c>
      <c r="C23" s="39" t="s">
        <v>578</v>
      </c>
      <c r="D23" s="76" t="s">
        <v>581</v>
      </c>
      <c r="E23" s="58" t="s">
        <v>41</v>
      </c>
      <c r="F23" s="53"/>
      <c r="G23" s="53" t="s">
        <v>46</v>
      </c>
      <c r="H23" s="39" t="s">
        <v>580</v>
      </c>
      <c r="I23" s="29" t="s">
        <v>27</v>
      </c>
      <c r="J23" s="42"/>
      <c r="K23" s="30" t="s">
        <v>20</v>
      </c>
      <c r="L23" s="31">
        <v>2925</v>
      </c>
      <c r="M23" s="57" t="s">
        <v>47</v>
      </c>
      <c r="N23" s="118"/>
    </row>
    <row r="24" spans="1:14" s="10" customFormat="1" ht="15" customHeight="1">
      <c r="A24" s="117"/>
      <c r="B24" s="32" t="s">
        <v>73</v>
      </c>
      <c r="C24" s="135" t="s">
        <v>422</v>
      </c>
      <c r="D24" s="33" t="s">
        <v>675</v>
      </c>
      <c r="E24" s="52" t="s">
        <v>39</v>
      </c>
      <c r="F24" s="52"/>
      <c r="G24" s="52" t="s">
        <v>60</v>
      </c>
      <c r="H24" s="34" t="s">
        <v>454</v>
      </c>
      <c r="I24" s="29" t="s">
        <v>19</v>
      </c>
      <c r="J24" s="42">
        <v>3</v>
      </c>
      <c r="K24" s="188">
        <v>35</v>
      </c>
      <c r="L24" s="31">
        <f>J24*K24</f>
        <v>105</v>
      </c>
      <c r="M24" s="57" t="s">
        <v>589</v>
      </c>
      <c r="N24" s="118"/>
    </row>
    <row r="25" spans="1:14" s="10" customFormat="1" ht="15" customHeight="1">
      <c r="A25" s="117"/>
      <c r="B25" s="32" t="s">
        <v>73</v>
      </c>
      <c r="C25" s="135" t="s">
        <v>422</v>
      </c>
      <c r="D25" s="33" t="s">
        <v>675</v>
      </c>
      <c r="E25" s="52" t="s">
        <v>39</v>
      </c>
      <c r="F25" s="52"/>
      <c r="G25" s="52" t="s">
        <v>60</v>
      </c>
      <c r="H25" s="34" t="s">
        <v>252</v>
      </c>
      <c r="I25" s="29" t="s">
        <v>19</v>
      </c>
      <c r="J25" s="42">
        <v>1</v>
      </c>
      <c r="K25" s="188">
        <v>123.88</v>
      </c>
      <c r="L25" s="31">
        <f>J25*K25</f>
        <v>123.88</v>
      </c>
      <c r="M25" s="57" t="s">
        <v>449</v>
      </c>
      <c r="N25" s="118"/>
    </row>
    <row r="26" spans="1:14" s="10" customFormat="1" ht="15" customHeight="1">
      <c r="A26" s="117"/>
      <c r="B26" s="32" t="s">
        <v>73</v>
      </c>
      <c r="C26" s="135" t="s">
        <v>422</v>
      </c>
      <c r="D26" s="33" t="s">
        <v>675</v>
      </c>
      <c r="E26" s="52" t="s">
        <v>39</v>
      </c>
      <c r="F26" s="52"/>
      <c r="G26" s="52" t="s">
        <v>60</v>
      </c>
      <c r="H26" s="34" t="s">
        <v>296</v>
      </c>
      <c r="I26" s="29" t="s">
        <v>26</v>
      </c>
      <c r="J26" s="42">
        <v>1</v>
      </c>
      <c r="K26" s="30">
        <v>7.62</v>
      </c>
      <c r="L26" s="31">
        <f>J26*K26</f>
        <v>7.62</v>
      </c>
      <c r="M26" s="57" t="s">
        <v>473</v>
      </c>
      <c r="N26" s="118"/>
    </row>
    <row r="27" spans="1:14" s="10" customFormat="1" ht="15" customHeight="1">
      <c r="A27" s="117"/>
      <c r="B27" s="16" t="s">
        <v>21</v>
      </c>
      <c r="C27" s="32"/>
      <c r="D27" s="24"/>
      <c r="E27" s="55"/>
      <c r="F27" s="55"/>
      <c r="G27" s="55"/>
      <c r="H27" s="25"/>
      <c r="I27" s="25"/>
      <c r="J27" s="140"/>
      <c r="K27" s="150"/>
      <c r="L27" s="27">
        <f>SUM(L22:L26)</f>
        <v>3562.34</v>
      </c>
      <c r="M27" s="57"/>
      <c r="N27" s="171">
        <v>3562.34</v>
      </c>
    </row>
    <row r="28" spans="1:14" s="10" customFormat="1" ht="15" customHeight="1">
      <c r="A28" s="49"/>
      <c r="C28" s="40"/>
      <c r="D28" s="8"/>
      <c r="E28" s="49"/>
      <c r="F28" s="49"/>
      <c r="G28" s="49"/>
      <c r="H28" s="8"/>
      <c r="I28" s="8"/>
      <c r="J28" s="15"/>
      <c r="K28" s="150"/>
      <c r="L28" s="121"/>
      <c r="M28" s="49"/>
      <c r="N28" s="118">
        <f>SUM(N10:N27)</f>
        <v>67416.36</v>
      </c>
    </row>
    <row r="29" spans="1:14" s="10" customFormat="1" ht="15.75">
      <c r="A29" s="49"/>
      <c r="B29" s="37" t="s">
        <v>710</v>
      </c>
      <c r="C29" s="40"/>
      <c r="D29" s="8"/>
      <c r="E29" s="49"/>
      <c r="F29" s="49"/>
      <c r="G29" s="49"/>
      <c r="H29" s="8"/>
      <c r="I29" s="9"/>
      <c r="J29" s="136"/>
      <c r="K29" s="150"/>
      <c r="L29" s="41">
        <v>67416.36</v>
      </c>
      <c r="M29" s="49"/>
      <c r="N29" s="118"/>
    </row>
    <row r="30" spans="1:14" s="10" customFormat="1" ht="15" customHeight="1">
      <c r="A30" s="117"/>
      <c r="B30" s="8" t="s">
        <v>28</v>
      </c>
      <c r="C30" s="8"/>
      <c r="D30" s="8" t="s">
        <v>29</v>
      </c>
      <c r="E30" s="52"/>
      <c r="F30" s="52"/>
      <c r="G30" s="52"/>
      <c r="H30" s="34"/>
      <c r="I30" s="26"/>
      <c r="J30" s="21"/>
      <c r="K30" s="150"/>
      <c r="L30" s="31"/>
      <c r="M30" s="57"/>
      <c r="N30" s="118"/>
    </row>
    <row r="31" spans="1:14" s="10" customFormat="1" ht="15">
      <c r="A31" s="49"/>
      <c r="C31" s="40"/>
      <c r="D31" s="8"/>
      <c r="E31" s="49"/>
      <c r="F31" s="49"/>
      <c r="G31" s="49"/>
      <c r="H31" s="8"/>
      <c r="I31" s="9"/>
      <c r="J31" s="136"/>
      <c r="K31" s="150"/>
      <c r="L31" s="36"/>
      <c r="M31" s="49"/>
      <c r="N31" s="11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3">
      <selection activeCell="B28" sqref="B28"/>
    </sheetView>
  </sheetViews>
  <sheetFormatPr defaultColWidth="9.00390625" defaultRowHeight="12.75"/>
  <cols>
    <col min="2" max="2" width="21.875" style="0" customWidth="1"/>
    <col min="3" max="3" width="17.625" style="0" customWidth="1"/>
    <col min="4" max="4" width="30.25390625" style="74" customWidth="1"/>
    <col min="5" max="5" width="10.875" style="0" customWidth="1"/>
    <col min="6" max="6" width="5.375" style="0" customWidth="1"/>
    <col min="7" max="7" width="11.25390625" style="0" customWidth="1"/>
    <col min="8" max="8" width="24.25390625" style="0" customWidth="1"/>
    <col min="9" max="9" width="7.25390625" style="0" customWidth="1"/>
    <col min="10" max="10" width="8.125" style="0" customWidth="1"/>
    <col min="11" max="11" width="10.25390625" style="0" customWidth="1"/>
    <col min="12" max="12" width="11.25390625" style="67" customWidth="1"/>
    <col min="13" max="13" width="18.375" style="0" customWidth="1"/>
    <col min="14" max="14" width="15.25390625" style="67" customWidth="1"/>
  </cols>
  <sheetData>
    <row r="1" spans="1:14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8"/>
    </row>
    <row r="2" spans="1:14" s="4" customFormat="1" ht="15">
      <c r="A2" s="127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8"/>
    </row>
    <row r="3" spans="1:14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8"/>
      <c r="K3" s="8"/>
      <c r="L3" s="9"/>
      <c r="M3" s="49"/>
      <c r="N3" s="8"/>
    </row>
    <row r="4" spans="1:14" s="49" customFormat="1" ht="66" customHeight="1">
      <c r="A4" s="6" t="s">
        <v>36</v>
      </c>
      <c r="B4" s="2" t="s">
        <v>11</v>
      </c>
      <c r="C4" s="133" t="s">
        <v>10</v>
      </c>
      <c r="D4" s="47" t="s">
        <v>4</v>
      </c>
      <c r="E4" s="2" t="s">
        <v>37</v>
      </c>
      <c r="F4" s="2" t="s">
        <v>40</v>
      </c>
      <c r="G4" s="2" t="s">
        <v>35</v>
      </c>
      <c r="H4" s="29" t="s">
        <v>6</v>
      </c>
      <c r="I4" s="6" t="s">
        <v>7</v>
      </c>
      <c r="J4" s="6" t="s">
        <v>5</v>
      </c>
      <c r="K4" s="133" t="s">
        <v>8</v>
      </c>
      <c r="L4" s="133" t="s">
        <v>9</v>
      </c>
      <c r="M4" s="7" t="s">
        <v>34</v>
      </c>
      <c r="N4" s="8"/>
    </row>
    <row r="5" spans="1:14" s="49" customFormat="1" ht="13.5" customHeight="1">
      <c r="A5" s="2">
        <v>1</v>
      </c>
      <c r="B5" s="2">
        <v>2</v>
      </c>
      <c r="C5" s="29">
        <v>3</v>
      </c>
      <c r="D5" s="47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9">
        <v>11</v>
      </c>
      <c r="L5" s="29">
        <v>12</v>
      </c>
      <c r="M5" s="7"/>
      <c r="N5" s="8"/>
    </row>
    <row r="6" spans="1:14" s="4" customFormat="1" ht="21" customHeight="1">
      <c r="A6" s="2" t="s">
        <v>12</v>
      </c>
      <c r="B6" s="2"/>
      <c r="C6" s="29" t="s">
        <v>13</v>
      </c>
      <c r="D6" s="47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29"/>
      <c r="L6" s="29" t="s">
        <v>3</v>
      </c>
      <c r="M6" s="7"/>
      <c r="N6" s="8"/>
    </row>
    <row r="7" spans="1:14" s="10" customFormat="1" ht="15" customHeight="1">
      <c r="A7" s="63">
        <v>42400</v>
      </c>
      <c r="B7" s="18" t="s">
        <v>30</v>
      </c>
      <c r="C7" s="8"/>
      <c r="D7" s="69"/>
      <c r="E7" s="49"/>
      <c r="F7" s="49"/>
      <c r="G7" s="49"/>
      <c r="H7" s="8"/>
      <c r="I7" s="43" t="s">
        <v>20</v>
      </c>
      <c r="K7" s="8"/>
      <c r="L7" s="134"/>
      <c r="M7" s="49"/>
      <c r="N7" s="8"/>
    </row>
    <row r="8" spans="1:14" s="8" customFormat="1" ht="15" customHeight="1">
      <c r="A8" s="117"/>
      <c r="B8" s="32" t="s">
        <v>59</v>
      </c>
      <c r="C8" s="32"/>
      <c r="D8" s="115"/>
      <c r="E8" s="52"/>
      <c r="F8" s="52"/>
      <c r="G8" s="52"/>
      <c r="H8" s="34"/>
      <c r="I8" s="26"/>
      <c r="J8" s="35"/>
      <c r="K8" s="36"/>
      <c r="L8" s="31">
        <v>0</v>
      </c>
      <c r="M8" s="57"/>
      <c r="N8" s="27"/>
    </row>
    <row r="9" spans="1:14" s="8" customFormat="1" ht="15" customHeight="1">
      <c r="A9" s="117"/>
      <c r="B9" s="37" t="s">
        <v>21</v>
      </c>
      <c r="C9" s="32"/>
      <c r="D9" s="115"/>
      <c r="E9" s="52"/>
      <c r="F9" s="52"/>
      <c r="G9" s="52"/>
      <c r="H9" s="34"/>
      <c r="I9" s="26"/>
      <c r="J9" s="35"/>
      <c r="K9" s="36"/>
      <c r="L9" s="27">
        <f>SUM(L8:L8)</f>
        <v>0</v>
      </c>
      <c r="M9" s="57"/>
      <c r="N9" s="31">
        <v>0</v>
      </c>
    </row>
    <row r="10" spans="1:14" s="8" customFormat="1" ht="15" customHeight="1">
      <c r="A10" s="117"/>
      <c r="B10" s="37"/>
      <c r="C10" s="32"/>
      <c r="D10" s="115"/>
      <c r="E10" s="52"/>
      <c r="F10" s="52"/>
      <c r="G10" s="52"/>
      <c r="H10" s="40"/>
      <c r="I10" s="9"/>
      <c r="J10" s="35"/>
      <c r="K10" s="36"/>
      <c r="L10" s="27"/>
      <c r="M10" s="57"/>
      <c r="N10" s="31"/>
    </row>
    <row r="11" spans="1:13" s="8" customFormat="1" ht="15" customHeight="1">
      <c r="A11" s="66">
        <v>42429</v>
      </c>
      <c r="B11" s="37" t="s">
        <v>31</v>
      </c>
      <c r="C11" s="135"/>
      <c r="D11" s="115"/>
      <c r="E11" s="52"/>
      <c r="F11" s="52"/>
      <c r="G11" s="52"/>
      <c r="H11" s="34"/>
      <c r="I11" s="26"/>
      <c r="J11" s="35"/>
      <c r="K11" s="36"/>
      <c r="L11" s="31"/>
      <c r="M11" s="57"/>
    </row>
    <row r="12" spans="1:13" s="8" customFormat="1" ht="15" customHeight="1">
      <c r="A12" s="117"/>
      <c r="B12" s="32" t="s">
        <v>59</v>
      </c>
      <c r="C12" s="135"/>
      <c r="D12" s="115"/>
      <c r="E12" s="52"/>
      <c r="F12" s="52"/>
      <c r="G12" s="52"/>
      <c r="H12" s="34"/>
      <c r="I12" s="26"/>
      <c r="J12" s="35"/>
      <c r="K12" s="36"/>
      <c r="L12" s="31">
        <f>J12*K12</f>
        <v>0</v>
      </c>
      <c r="M12" s="57" t="s">
        <v>20</v>
      </c>
    </row>
    <row r="13" spans="1:14" s="10" customFormat="1" ht="15" customHeight="1">
      <c r="A13" s="117"/>
      <c r="B13" s="46" t="s">
        <v>21</v>
      </c>
      <c r="C13" s="23"/>
      <c r="D13" s="119"/>
      <c r="E13" s="55"/>
      <c r="F13" s="55"/>
      <c r="G13" s="55"/>
      <c r="H13" s="23"/>
      <c r="I13" s="11"/>
      <c r="J13" s="106"/>
      <c r="K13" s="23"/>
      <c r="L13" s="41">
        <f>SUM(L12:L12)</f>
        <v>0</v>
      </c>
      <c r="M13" s="57"/>
      <c r="N13" s="28">
        <v>0</v>
      </c>
    </row>
    <row r="14" spans="1:14" s="10" customFormat="1" ht="15" customHeight="1">
      <c r="A14" s="117"/>
      <c r="B14" s="45"/>
      <c r="C14" s="23"/>
      <c r="D14" s="119"/>
      <c r="E14" s="55"/>
      <c r="F14" s="55"/>
      <c r="G14" s="55"/>
      <c r="H14" s="23"/>
      <c r="I14" s="11"/>
      <c r="J14" s="106"/>
      <c r="K14" s="23"/>
      <c r="L14" s="31"/>
      <c r="M14" s="57"/>
      <c r="N14" s="8"/>
    </row>
    <row r="15" spans="1:14" s="10" customFormat="1" ht="15" customHeight="1">
      <c r="A15" s="66">
        <v>42460</v>
      </c>
      <c r="B15" s="16" t="s">
        <v>22</v>
      </c>
      <c r="C15" s="23"/>
      <c r="D15" s="119"/>
      <c r="E15" s="55"/>
      <c r="F15" s="55"/>
      <c r="G15" s="55"/>
      <c r="H15" s="25"/>
      <c r="I15" s="13"/>
      <c r="J15" s="136"/>
      <c r="K15" s="28"/>
      <c r="L15" s="27"/>
      <c r="M15" s="57"/>
      <c r="N15" s="8"/>
    </row>
    <row r="16" spans="1:14" s="10" customFormat="1" ht="15" customHeight="1">
      <c r="A16" s="117"/>
      <c r="B16" s="32" t="s">
        <v>59</v>
      </c>
      <c r="C16" s="39"/>
      <c r="D16" s="71"/>
      <c r="E16" s="52"/>
      <c r="F16" s="53"/>
      <c r="G16" s="52"/>
      <c r="H16" s="39"/>
      <c r="I16" s="29"/>
      <c r="J16" s="42"/>
      <c r="K16" s="30"/>
      <c r="L16" s="31">
        <f>J16*K16</f>
        <v>0</v>
      </c>
      <c r="M16" s="57"/>
      <c r="N16" s="8"/>
    </row>
    <row r="17" spans="1:14" s="10" customFormat="1" ht="15" customHeight="1">
      <c r="A17" s="117"/>
      <c r="B17" s="124" t="s">
        <v>21</v>
      </c>
      <c r="C17" s="135"/>
      <c r="D17" s="119"/>
      <c r="E17" s="55"/>
      <c r="F17" s="55"/>
      <c r="G17" s="55"/>
      <c r="H17" s="25"/>
      <c r="I17" s="12"/>
      <c r="J17" s="20"/>
      <c r="K17" s="28"/>
      <c r="L17" s="27">
        <f>SUM(L16:L16)</f>
        <v>0</v>
      </c>
      <c r="M17" s="57"/>
      <c r="N17" s="28">
        <v>0</v>
      </c>
    </row>
    <row r="18" spans="1:15" s="18" customFormat="1" ht="15" customHeight="1">
      <c r="A18" s="160"/>
      <c r="B18" s="16" t="s">
        <v>461</v>
      </c>
      <c r="C18" s="37"/>
      <c r="D18" s="204"/>
      <c r="E18" s="125"/>
      <c r="F18" s="125"/>
      <c r="G18" s="125"/>
      <c r="H18" s="124"/>
      <c r="I18" s="16"/>
      <c r="J18" s="202"/>
      <c r="K18" s="205"/>
      <c r="L18" s="27">
        <v>0</v>
      </c>
      <c r="M18" s="94" t="s">
        <v>20</v>
      </c>
      <c r="N18" s="93"/>
      <c r="O18" s="18" t="s">
        <v>20</v>
      </c>
    </row>
    <row r="19" spans="1:14" s="10" customFormat="1" ht="15" customHeight="1">
      <c r="A19" s="117"/>
      <c r="B19" s="11"/>
      <c r="C19" s="32"/>
      <c r="D19" s="119"/>
      <c r="E19" s="55"/>
      <c r="F19" s="55"/>
      <c r="G19" s="55"/>
      <c r="H19" s="23"/>
      <c r="I19" s="11"/>
      <c r="J19" s="138"/>
      <c r="K19" s="139"/>
      <c r="L19" s="31"/>
      <c r="M19" s="57"/>
      <c r="N19" s="28"/>
    </row>
    <row r="20" spans="1:14" s="10" customFormat="1" ht="15" customHeight="1">
      <c r="A20" s="131">
        <v>42490</v>
      </c>
      <c r="B20" s="16" t="s">
        <v>25</v>
      </c>
      <c r="C20" s="32"/>
      <c r="D20" s="119"/>
      <c r="E20" s="55"/>
      <c r="F20" s="55"/>
      <c r="G20" s="55"/>
      <c r="H20" s="23"/>
      <c r="I20" s="11"/>
      <c r="J20" s="138"/>
      <c r="K20" s="139"/>
      <c r="L20" s="31"/>
      <c r="M20" s="57"/>
      <c r="N20" s="8"/>
    </row>
    <row r="21" spans="1:14" s="10" customFormat="1" ht="29.25" customHeight="1">
      <c r="A21" s="117"/>
      <c r="B21" s="32" t="s">
        <v>59</v>
      </c>
      <c r="C21" s="88" t="s">
        <v>422</v>
      </c>
      <c r="D21" s="39" t="s">
        <v>571</v>
      </c>
      <c r="E21" s="52" t="s">
        <v>39</v>
      </c>
      <c r="F21" s="53"/>
      <c r="G21" s="137" t="s">
        <v>38</v>
      </c>
      <c r="H21" s="115" t="s">
        <v>570</v>
      </c>
      <c r="I21" s="177" t="s">
        <v>27</v>
      </c>
      <c r="J21" s="42"/>
      <c r="K21" s="30" t="s">
        <v>20</v>
      </c>
      <c r="L21" s="31">
        <v>1088.84</v>
      </c>
      <c r="M21" s="57" t="s">
        <v>20</v>
      </c>
      <c r="N21" s="8"/>
    </row>
    <row r="22" spans="1:14" s="10" customFormat="1" ht="15" customHeight="1">
      <c r="A22" s="117"/>
      <c r="B22" s="32" t="s">
        <v>59</v>
      </c>
      <c r="C22" s="39" t="s">
        <v>578</v>
      </c>
      <c r="D22" s="76" t="s">
        <v>579</v>
      </c>
      <c r="E22" s="58" t="s">
        <v>41</v>
      </c>
      <c r="F22" s="53"/>
      <c r="G22" s="53" t="s">
        <v>46</v>
      </c>
      <c r="H22" s="39" t="s">
        <v>580</v>
      </c>
      <c r="I22" s="29" t="s">
        <v>27</v>
      </c>
      <c r="J22" s="42"/>
      <c r="K22" s="30" t="s">
        <v>20</v>
      </c>
      <c r="L22" s="31">
        <v>7200</v>
      </c>
      <c r="M22" s="57" t="s">
        <v>47</v>
      </c>
      <c r="N22" s="8"/>
    </row>
    <row r="23" spans="1:14" s="10" customFormat="1" ht="15" customHeight="1">
      <c r="A23" s="117"/>
      <c r="B23" s="32" t="s">
        <v>59</v>
      </c>
      <c r="C23" s="32" t="s">
        <v>131</v>
      </c>
      <c r="D23" s="178" t="s">
        <v>680</v>
      </c>
      <c r="E23" s="52" t="s">
        <v>39</v>
      </c>
      <c r="F23" s="52"/>
      <c r="G23" s="52" t="s">
        <v>38</v>
      </c>
      <c r="H23" s="34" t="s">
        <v>681</v>
      </c>
      <c r="I23" s="26" t="s">
        <v>19</v>
      </c>
      <c r="J23" s="35">
        <v>2</v>
      </c>
      <c r="K23" s="36">
        <v>39</v>
      </c>
      <c r="L23" s="31">
        <f>J23*K23</f>
        <v>78</v>
      </c>
      <c r="M23" s="57" t="s">
        <v>601</v>
      </c>
      <c r="N23" s="28"/>
    </row>
    <row r="24" spans="1:14" s="10" customFormat="1" ht="15" customHeight="1">
      <c r="A24" s="117"/>
      <c r="B24" s="32" t="s">
        <v>59</v>
      </c>
      <c r="C24" s="32" t="s">
        <v>131</v>
      </c>
      <c r="D24" s="178" t="s">
        <v>680</v>
      </c>
      <c r="E24" s="52" t="s">
        <v>39</v>
      </c>
      <c r="F24" s="52"/>
      <c r="G24" s="52" t="s">
        <v>38</v>
      </c>
      <c r="H24" s="34" t="s">
        <v>682</v>
      </c>
      <c r="I24" s="26" t="s">
        <v>19</v>
      </c>
      <c r="J24" s="35">
        <v>2</v>
      </c>
      <c r="K24" s="36">
        <v>271.05</v>
      </c>
      <c r="L24" s="31">
        <f>J24*K24</f>
        <v>542.1</v>
      </c>
      <c r="M24" s="57" t="s">
        <v>601</v>
      </c>
      <c r="N24" s="28"/>
    </row>
    <row r="25" spans="1:14" s="10" customFormat="1" ht="15" customHeight="1">
      <c r="A25" s="117"/>
      <c r="B25" s="32" t="s">
        <v>59</v>
      </c>
      <c r="C25" s="32" t="s">
        <v>131</v>
      </c>
      <c r="D25" s="178" t="s">
        <v>680</v>
      </c>
      <c r="E25" s="52" t="s">
        <v>39</v>
      </c>
      <c r="F25" s="52"/>
      <c r="G25" s="52" t="s">
        <v>38</v>
      </c>
      <c r="H25" s="34" t="s">
        <v>172</v>
      </c>
      <c r="I25" s="26" t="s">
        <v>26</v>
      </c>
      <c r="J25" s="35">
        <v>1</v>
      </c>
      <c r="K25" s="36">
        <v>44.9</v>
      </c>
      <c r="L25" s="31">
        <f>J25*K25</f>
        <v>44.9</v>
      </c>
      <c r="M25" s="57" t="s">
        <v>601</v>
      </c>
      <c r="N25" s="28"/>
    </row>
    <row r="26" spans="1:14" s="10" customFormat="1" ht="15" customHeight="1">
      <c r="A26" s="117"/>
      <c r="B26" s="16" t="s">
        <v>21</v>
      </c>
      <c r="C26" s="32"/>
      <c r="D26" s="119"/>
      <c r="E26" s="55"/>
      <c r="F26" s="55"/>
      <c r="G26" s="55"/>
      <c r="H26" s="25"/>
      <c r="I26" s="12"/>
      <c r="J26" s="140"/>
      <c r="K26" s="28"/>
      <c r="L26" s="27">
        <f>SUM(L21:L25)</f>
        <v>8953.84</v>
      </c>
      <c r="M26" s="57"/>
      <c r="N26" s="31">
        <v>8953.84</v>
      </c>
    </row>
    <row r="27" spans="1:14" s="10" customFormat="1" ht="15" customHeight="1">
      <c r="A27" s="49"/>
      <c r="C27" s="40"/>
      <c r="D27" s="69"/>
      <c r="E27" s="49"/>
      <c r="F27" s="49"/>
      <c r="G27" s="49"/>
      <c r="H27" s="8"/>
      <c r="J27" s="15"/>
      <c r="K27" s="28"/>
      <c r="L27" s="121"/>
      <c r="M27" s="49"/>
      <c r="N27" s="28">
        <f>SUM(N9:N26)</f>
        <v>8953.84</v>
      </c>
    </row>
    <row r="28" spans="1:15" s="18" customFormat="1" ht="15" customHeight="1">
      <c r="A28" s="63"/>
      <c r="B28" s="18" t="s">
        <v>710</v>
      </c>
      <c r="C28" s="163"/>
      <c r="D28" s="163"/>
      <c r="E28" s="56"/>
      <c r="F28" s="56"/>
      <c r="G28" s="56"/>
      <c r="H28" s="95"/>
      <c r="J28" s="175"/>
      <c r="K28" s="105"/>
      <c r="L28" s="41">
        <v>8953.84</v>
      </c>
      <c r="M28" s="56"/>
      <c r="N28" s="28"/>
      <c r="O28" s="105"/>
    </row>
    <row r="29" spans="1:14" s="10" customFormat="1" ht="15" customHeight="1">
      <c r="A29" s="117"/>
      <c r="B29" s="8" t="s">
        <v>28</v>
      </c>
      <c r="C29" s="8"/>
      <c r="D29" s="69" t="s">
        <v>29</v>
      </c>
      <c r="E29" s="52"/>
      <c r="F29" s="52"/>
      <c r="G29" s="52"/>
      <c r="H29" s="34"/>
      <c r="I29" s="26"/>
      <c r="J29" s="21"/>
      <c r="K29" s="21"/>
      <c r="L29" s="31" t="s">
        <v>20</v>
      </c>
      <c r="M29" s="57"/>
      <c r="N29" s="28"/>
    </row>
    <row r="30" spans="1:15" s="10" customFormat="1" ht="15" customHeight="1">
      <c r="A30" s="62"/>
      <c r="C30" s="69"/>
      <c r="D30" s="69"/>
      <c r="E30" s="49"/>
      <c r="F30" s="49"/>
      <c r="G30" s="49"/>
      <c r="H30" s="8"/>
      <c r="J30" s="81"/>
      <c r="K30" s="15"/>
      <c r="L30" s="121"/>
      <c r="M30" s="49"/>
      <c r="N30" s="8"/>
      <c r="O30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6">
      <selection activeCell="B68" sqref="B68"/>
    </sheetView>
  </sheetViews>
  <sheetFormatPr defaultColWidth="9.00390625" defaultRowHeight="12.75"/>
  <cols>
    <col min="2" max="2" width="19.25390625" style="0" customWidth="1"/>
    <col min="3" max="3" width="13.00390625" style="0" customWidth="1"/>
    <col min="4" max="4" width="33.25390625" style="0" customWidth="1"/>
    <col min="6" max="6" width="4.625" style="0" customWidth="1"/>
    <col min="7" max="7" width="11.25390625" style="0" customWidth="1"/>
    <col min="8" max="8" width="24.25390625" style="0" customWidth="1"/>
    <col min="11" max="11" width="9.625" style="0" bestFit="1" customWidth="1"/>
    <col min="12" max="12" width="11.00390625" style="0" customWidth="1"/>
    <col min="13" max="13" width="18.875" style="0" customWidth="1"/>
    <col min="14" max="14" width="11.25390625" style="0" customWidth="1"/>
  </cols>
  <sheetData>
    <row r="1" spans="1:15" s="4" customFormat="1" ht="15">
      <c r="A1" s="62" t="s">
        <v>0</v>
      </c>
      <c r="B1" s="221" t="s">
        <v>18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49"/>
      <c r="N1" s="69"/>
      <c r="O1" s="72"/>
    </row>
    <row r="2" spans="1:15" s="4" customFormat="1" ht="15">
      <c r="A2" s="63"/>
      <c r="B2" s="221" t="s">
        <v>83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49"/>
      <c r="N2" s="69"/>
      <c r="O2" s="72"/>
    </row>
    <row r="3" spans="1:15" s="4" customFormat="1" ht="12" customHeight="1">
      <c r="A3" s="62"/>
      <c r="B3" s="224" t="s">
        <v>20</v>
      </c>
      <c r="C3" s="225"/>
      <c r="D3" s="226"/>
      <c r="E3" s="48"/>
      <c r="F3" s="48"/>
      <c r="G3" s="48"/>
      <c r="H3" s="8"/>
      <c r="J3" s="78"/>
      <c r="L3" s="5"/>
      <c r="M3" s="49"/>
      <c r="N3" s="69"/>
      <c r="O3" s="72"/>
    </row>
    <row r="4" spans="1:15" s="49" customFormat="1" ht="66" customHeight="1">
      <c r="A4" s="6" t="s">
        <v>36</v>
      </c>
      <c r="B4" s="2" t="s">
        <v>11</v>
      </c>
      <c r="C4" s="13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79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0">
        <v>10</v>
      </c>
      <c r="K5" s="2">
        <v>11</v>
      </c>
      <c r="L5" s="2">
        <v>12</v>
      </c>
      <c r="M5" s="7"/>
      <c r="O5" s="57"/>
    </row>
    <row r="6" spans="1:15" s="4" customFormat="1" ht="21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0" t="s">
        <v>2</v>
      </c>
      <c r="K6" s="1"/>
      <c r="L6" s="2" t="s">
        <v>3</v>
      </c>
      <c r="M6" s="7"/>
      <c r="N6" s="69"/>
      <c r="O6" s="72"/>
    </row>
    <row r="7" spans="1:15" s="10" customFormat="1" ht="15" customHeight="1">
      <c r="A7" s="63">
        <v>42400</v>
      </c>
      <c r="B7" s="18" t="s">
        <v>30</v>
      </c>
      <c r="C7" s="8"/>
      <c r="D7" s="8"/>
      <c r="E7" s="49"/>
      <c r="F7" s="49"/>
      <c r="G7" s="49"/>
      <c r="H7" s="8"/>
      <c r="I7" s="43"/>
      <c r="J7" s="81"/>
      <c r="L7" s="22"/>
      <c r="M7" s="49"/>
      <c r="O7" s="15"/>
    </row>
    <row r="8" spans="1:15" s="8" customFormat="1" ht="15" customHeight="1">
      <c r="A8" s="64"/>
      <c r="B8" s="32" t="s">
        <v>86</v>
      </c>
      <c r="C8" s="135" t="s">
        <v>131</v>
      </c>
      <c r="D8" s="33" t="s">
        <v>138</v>
      </c>
      <c r="E8" s="52" t="s">
        <v>39</v>
      </c>
      <c r="F8" s="52"/>
      <c r="G8" s="52" t="s">
        <v>38</v>
      </c>
      <c r="H8" s="34" t="s">
        <v>150</v>
      </c>
      <c r="I8" s="26" t="s">
        <v>19</v>
      </c>
      <c r="J8" s="35">
        <v>3</v>
      </c>
      <c r="K8" s="36">
        <v>265.83</v>
      </c>
      <c r="L8" s="31">
        <f aca="true" t="shared" si="0" ref="L8:L13">J8*K8</f>
        <v>797.49</v>
      </c>
      <c r="M8" s="57" t="s">
        <v>151</v>
      </c>
      <c r="N8" s="31"/>
      <c r="O8" s="28"/>
    </row>
    <row r="9" spans="1:15" s="8" customFormat="1" ht="15" customHeight="1">
      <c r="A9" s="64"/>
      <c r="B9" s="32" t="s">
        <v>86</v>
      </c>
      <c r="C9" s="135" t="s">
        <v>131</v>
      </c>
      <c r="D9" s="33" t="s">
        <v>138</v>
      </c>
      <c r="E9" s="52" t="s">
        <v>39</v>
      </c>
      <c r="F9" s="52"/>
      <c r="G9" s="52" t="s">
        <v>38</v>
      </c>
      <c r="H9" s="34" t="s">
        <v>162</v>
      </c>
      <c r="I9" s="26" t="s">
        <v>19</v>
      </c>
      <c r="J9" s="35">
        <v>2</v>
      </c>
      <c r="K9" s="36">
        <v>5.6</v>
      </c>
      <c r="L9" s="31">
        <f t="shared" si="0"/>
        <v>11.2</v>
      </c>
      <c r="M9" s="57" t="s">
        <v>244</v>
      </c>
      <c r="N9" s="31"/>
      <c r="O9" s="28"/>
    </row>
    <row r="10" spans="1:15" s="8" customFormat="1" ht="15" customHeight="1">
      <c r="A10" s="64"/>
      <c r="B10" s="32" t="s">
        <v>86</v>
      </c>
      <c r="C10" s="135" t="s">
        <v>131</v>
      </c>
      <c r="D10" s="33" t="s">
        <v>138</v>
      </c>
      <c r="E10" s="52" t="s">
        <v>39</v>
      </c>
      <c r="F10" s="52"/>
      <c r="G10" s="52" t="s">
        <v>38</v>
      </c>
      <c r="H10" s="34" t="s">
        <v>245</v>
      </c>
      <c r="I10" s="26" t="s">
        <v>19</v>
      </c>
      <c r="J10" s="35">
        <v>2</v>
      </c>
      <c r="K10" s="36">
        <v>7.5</v>
      </c>
      <c r="L10" s="31">
        <f t="shared" si="0"/>
        <v>15</v>
      </c>
      <c r="M10" s="57" t="s">
        <v>246</v>
      </c>
      <c r="N10" s="31"/>
      <c r="O10" s="28"/>
    </row>
    <row r="11" spans="1:15" s="8" customFormat="1" ht="15" customHeight="1">
      <c r="A11" s="64"/>
      <c r="B11" s="32" t="s">
        <v>86</v>
      </c>
      <c r="C11" s="135" t="s">
        <v>131</v>
      </c>
      <c r="D11" s="33" t="s">
        <v>138</v>
      </c>
      <c r="E11" s="52" t="s">
        <v>39</v>
      </c>
      <c r="F11" s="52"/>
      <c r="G11" s="52" t="s">
        <v>38</v>
      </c>
      <c r="H11" s="34" t="s">
        <v>247</v>
      </c>
      <c r="I11" s="26" t="s">
        <v>19</v>
      </c>
      <c r="J11" s="35">
        <v>2</v>
      </c>
      <c r="K11" s="36">
        <v>390</v>
      </c>
      <c r="L11" s="31">
        <f t="shared" si="0"/>
        <v>780</v>
      </c>
      <c r="M11" s="57" t="s">
        <v>246</v>
      </c>
      <c r="N11" s="31"/>
      <c r="O11" s="28"/>
    </row>
    <row r="12" spans="1:15" s="8" customFormat="1" ht="15" customHeight="1">
      <c r="A12" s="64"/>
      <c r="B12" s="32" t="s">
        <v>86</v>
      </c>
      <c r="C12" s="135" t="s">
        <v>131</v>
      </c>
      <c r="D12" s="33" t="s">
        <v>138</v>
      </c>
      <c r="E12" s="52" t="s">
        <v>39</v>
      </c>
      <c r="F12" s="52"/>
      <c r="G12" s="52" t="s">
        <v>38</v>
      </c>
      <c r="H12" s="34" t="s">
        <v>248</v>
      </c>
      <c r="I12" s="26" t="s">
        <v>19</v>
      </c>
      <c r="J12" s="35">
        <v>5</v>
      </c>
      <c r="K12" s="36">
        <v>55</v>
      </c>
      <c r="L12" s="31">
        <f t="shared" si="0"/>
        <v>275</v>
      </c>
      <c r="M12" s="57" t="s">
        <v>246</v>
      </c>
      <c r="N12" s="31"/>
      <c r="O12" s="28"/>
    </row>
    <row r="13" spans="1:15" s="8" customFormat="1" ht="15" customHeight="1">
      <c r="A13" s="64"/>
      <c r="B13" s="32" t="s">
        <v>86</v>
      </c>
      <c r="C13" s="135" t="s">
        <v>131</v>
      </c>
      <c r="D13" s="33" t="s">
        <v>138</v>
      </c>
      <c r="E13" s="52" t="s">
        <v>39</v>
      </c>
      <c r="F13" s="52"/>
      <c r="G13" s="52" t="s">
        <v>38</v>
      </c>
      <c r="H13" s="34" t="s">
        <v>249</v>
      </c>
      <c r="I13" s="26" t="s">
        <v>24</v>
      </c>
      <c r="J13" s="35">
        <v>26.25</v>
      </c>
      <c r="K13" s="36">
        <v>34.99</v>
      </c>
      <c r="L13" s="31">
        <f t="shared" si="0"/>
        <v>918.4875000000001</v>
      </c>
      <c r="M13" s="57" t="s">
        <v>250</v>
      </c>
      <c r="N13" s="31"/>
      <c r="O13" s="28"/>
    </row>
    <row r="14" spans="1:15" s="8" customFormat="1" ht="15" customHeight="1">
      <c r="A14" s="64"/>
      <c r="B14" s="32" t="s">
        <v>86</v>
      </c>
      <c r="C14" s="135" t="s">
        <v>131</v>
      </c>
      <c r="D14" s="33" t="s">
        <v>138</v>
      </c>
      <c r="E14" s="52" t="s">
        <v>39</v>
      </c>
      <c r="F14" s="52"/>
      <c r="G14" s="52" t="s">
        <v>38</v>
      </c>
      <c r="H14" s="40" t="s">
        <v>23</v>
      </c>
      <c r="I14" s="9" t="s">
        <v>24</v>
      </c>
      <c r="J14" s="35">
        <v>1.5</v>
      </c>
      <c r="K14" s="36">
        <v>153.77</v>
      </c>
      <c r="L14" s="31">
        <f>J14*K14</f>
        <v>230.65500000000003</v>
      </c>
      <c r="M14" s="57" t="s">
        <v>207</v>
      </c>
      <c r="N14" s="31"/>
      <c r="O14" s="28"/>
    </row>
    <row r="15" spans="1:15" s="8" customFormat="1" ht="15" customHeight="1">
      <c r="A15" s="64"/>
      <c r="B15" s="32" t="s">
        <v>86</v>
      </c>
      <c r="C15" s="135" t="s">
        <v>131</v>
      </c>
      <c r="D15" s="33" t="s">
        <v>138</v>
      </c>
      <c r="E15" s="52" t="s">
        <v>39</v>
      </c>
      <c r="F15" s="52"/>
      <c r="G15" s="52" t="s">
        <v>38</v>
      </c>
      <c r="H15" s="34" t="s">
        <v>258</v>
      </c>
      <c r="I15" s="26" t="s">
        <v>19</v>
      </c>
      <c r="J15" s="35">
        <v>1</v>
      </c>
      <c r="K15" s="36">
        <v>54</v>
      </c>
      <c r="L15" s="31">
        <v>54</v>
      </c>
      <c r="M15" s="57" t="s">
        <v>207</v>
      </c>
      <c r="N15" s="31"/>
      <c r="O15" s="28"/>
    </row>
    <row r="16" spans="1:15" s="8" customFormat="1" ht="15" customHeight="1">
      <c r="A16" s="64"/>
      <c r="B16" s="32" t="s">
        <v>86</v>
      </c>
      <c r="C16" s="135" t="s">
        <v>131</v>
      </c>
      <c r="D16" s="33" t="s">
        <v>251</v>
      </c>
      <c r="E16" s="52" t="s">
        <v>39</v>
      </c>
      <c r="F16" s="52"/>
      <c r="G16" s="52" t="s">
        <v>38</v>
      </c>
      <c r="H16" s="40" t="s">
        <v>217</v>
      </c>
      <c r="I16" s="9" t="s">
        <v>19</v>
      </c>
      <c r="J16" s="35">
        <v>1</v>
      </c>
      <c r="K16" s="36">
        <v>229.97</v>
      </c>
      <c r="L16" s="31">
        <f aca="true" t="shared" si="1" ref="L16:L25">J16*K16</f>
        <v>229.97</v>
      </c>
      <c r="M16" s="57" t="s">
        <v>210</v>
      </c>
      <c r="N16" s="31"/>
      <c r="O16" s="28"/>
    </row>
    <row r="17" spans="1:15" s="8" customFormat="1" ht="15" customHeight="1">
      <c r="A17" s="64"/>
      <c r="B17" s="32" t="s">
        <v>86</v>
      </c>
      <c r="C17" s="135" t="s">
        <v>131</v>
      </c>
      <c r="D17" s="33" t="s">
        <v>251</v>
      </c>
      <c r="E17" s="52" t="s">
        <v>39</v>
      </c>
      <c r="F17" s="52"/>
      <c r="G17" s="52" t="s">
        <v>38</v>
      </c>
      <c r="H17" s="40" t="s">
        <v>218</v>
      </c>
      <c r="I17" s="9" t="s">
        <v>19</v>
      </c>
      <c r="J17" s="35">
        <v>1</v>
      </c>
      <c r="K17" s="36">
        <v>29.97</v>
      </c>
      <c r="L17" s="31">
        <f t="shared" si="1"/>
        <v>29.97</v>
      </c>
      <c r="M17" s="57" t="s">
        <v>210</v>
      </c>
      <c r="N17" s="31"/>
      <c r="O17" s="28"/>
    </row>
    <row r="18" spans="1:15" s="8" customFormat="1" ht="15" customHeight="1">
      <c r="A18" s="64"/>
      <c r="B18" s="32" t="s">
        <v>86</v>
      </c>
      <c r="C18" s="135" t="s">
        <v>131</v>
      </c>
      <c r="D18" s="33" t="s">
        <v>251</v>
      </c>
      <c r="E18" s="52" t="s">
        <v>39</v>
      </c>
      <c r="F18" s="52"/>
      <c r="G18" s="52" t="s">
        <v>38</v>
      </c>
      <c r="H18" s="40" t="s">
        <v>219</v>
      </c>
      <c r="I18" s="9" t="s">
        <v>19</v>
      </c>
      <c r="J18" s="35">
        <v>20</v>
      </c>
      <c r="K18" s="36">
        <v>0.89</v>
      </c>
      <c r="L18" s="31">
        <f t="shared" si="1"/>
        <v>17.8</v>
      </c>
      <c r="M18" s="57" t="s">
        <v>210</v>
      </c>
      <c r="N18" s="31"/>
      <c r="O18" s="28"/>
    </row>
    <row r="19" spans="1:15" s="8" customFormat="1" ht="15" customHeight="1">
      <c r="A19" s="64"/>
      <c r="B19" s="32" t="s">
        <v>86</v>
      </c>
      <c r="C19" s="135" t="s">
        <v>131</v>
      </c>
      <c r="D19" s="33" t="s">
        <v>251</v>
      </c>
      <c r="E19" s="52" t="s">
        <v>39</v>
      </c>
      <c r="F19" s="52"/>
      <c r="G19" s="52" t="s">
        <v>38</v>
      </c>
      <c r="H19" s="40" t="s">
        <v>220</v>
      </c>
      <c r="I19" s="9" t="s">
        <v>19</v>
      </c>
      <c r="J19" s="35">
        <v>20</v>
      </c>
      <c r="K19" s="36">
        <v>1.54</v>
      </c>
      <c r="L19" s="31">
        <f t="shared" si="1"/>
        <v>30.8</v>
      </c>
      <c r="M19" s="57" t="s">
        <v>210</v>
      </c>
      <c r="N19" s="31"/>
      <c r="O19" s="28"/>
    </row>
    <row r="20" spans="1:15" s="8" customFormat="1" ht="15" customHeight="1">
      <c r="A20" s="64"/>
      <c r="B20" s="32" t="s">
        <v>86</v>
      </c>
      <c r="C20" s="135" t="s">
        <v>131</v>
      </c>
      <c r="D20" s="33" t="s">
        <v>251</v>
      </c>
      <c r="E20" s="52" t="s">
        <v>39</v>
      </c>
      <c r="F20" s="52"/>
      <c r="G20" s="52" t="s">
        <v>38</v>
      </c>
      <c r="H20" s="34" t="s">
        <v>252</v>
      </c>
      <c r="I20" s="9" t="s">
        <v>19</v>
      </c>
      <c r="J20" s="35">
        <v>1</v>
      </c>
      <c r="K20" s="36">
        <v>97.97</v>
      </c>
      <c r="L20" s="31">
        <f t="shared" si="1"/>
        <v>97.97</v>
      </c>
      <c r="M20" s="57" t="s">
        <v>253</v>
      </c>
      <c r="N20" s="31"/>
      <c r="O20" s="28"/>
    </row>
    <row r="21" spans="1:15" s="8" customFormat="1" ht="15" customHeight="1">
      <c r="A21" s="64"/>
      <c r="B21" s="32" t="s">
        <v>86</v>
      </c>
      <c r="C21" s="135" t="s">
        <v>131</v>
      </c>
      <c r="D21" s="33" t="s">
        <v>251</v>
      </c>
      <c r="E21" s="52" t="s">
        <v>39</v>
      </c>
      <c r="F21" s="52"/>
      <c r="G21" s="52" t="s">
        <v>38</v>
      </c>
      <c r="H21" s="34" t="s">
        <v>254</v>
      </c>
      <c r="I21" s="9" t="s">
        <v>19</v>
      </c>
      <c r="J21" s="35">
        <v>1</v>
      </c>
      <c r="K21" s="36">
        <v>179.97</v>
      </c>
      <c r="L21" s="31">
        <f t="shared" si="1"/>
        <v>179.97</v>
      </c>
      <c r="M21" s="57" t="s">
        <v>253</v>
      </c>
      <c r="N21" s="31"/>
      <c r="O21" s="28"/>
    </row>
    <row r="22" spans="1:15" s="8" customFormat="1" ht="15" customHeight="1">
      <c r="A22" s="64"/>
      <c r="B22" s="32" t="s">
        <v>86</v>
      </c>
      <c r="C22" s="135" t="s">
        <v>131</v>
      </c>
      <c r="D22" s="33" t="s">
        <v>251</v>
      </c>
      <c r="E22" s="52" t="s">
        <v>39</v>
      </c>
      <c r="F22" s="52"/>
      <c r="G22" s="52" t="s">
        <v>38</v>
      </c>
      <c r="H22" s="34" t="s">
        <v>255</v>
      </c>
      <c r="I22" s="9" t="s">
        <v>26</v>
      </c>
      <c r="J22" s="35">
        <v>5</v>
      </c>
      <c r="K22" s="36">
        <v>33.97</v>
      </c>
      <c r="L22" s="31">
        <f t="shared" si="1"/>
        <v>169.85</v>
      </c>
      <c r="M22" s="57" t="s">
        <v>253</v>
      </c>
      <c r="N22" s="31"/>
      <c r="O22" s="28"/>
    </row>
    <row r="23" spans="1:15" s="8" customFormat="1" ht="15" customHeight="1">
      <c r="A23" s="64"/>
      <c r="B23" s="32" t="s">
        <v>86</v>
      </c>
      <c r="C23" s="135" t="s">
        <v>131</v>
      </c>
      <c r="D23" s="33" t="s">
        <v>251</v>
      </c>
      <c r="E23" s="52" t="s">
        <v>39</v>
      </c>
      <c r="F23" s="52"/>
      <c r="G23" s="52" t="s">
        <v>38</v>
      </c>
      <c r="H23" s="34" t="s">
        <v>256</v>
      </c>
      <c r="I23" s="9" t="s">
        <v>19</v>
      </c>
      <c r="J23" s="35">
        <v>6</v>
      </c>
      <c r="K23" s="36">
        <v>6.4</v>
      </c>
      <c r="L23" s="31">
        <f t="shared" si="1"/>
        <v>38.400000000000006</v>
      </c>
      <c r="M23" s="57" t="s">
        <v>257</v>
      </c>
      <c r="N23" s="31"/>
      <c r="O23" s="28"/>
    </row>
    <row r="24" spans="1:15" s="8" customFormat="1" ht="15" customHeight="1">
      <c r="A24" s="64"/>
      <c r="B24" s="32" t="s">
        <v>86</v>
      </c>
      <c r="C24" s="8" t="s">
        <v>131</v>
      </c>
      <c r="D24" s="8" t="s">
        <v>194</v>
      </c>
      <c r="E24" s="52" t="s">
        <v>39</v>
      </c>
      <c r="F24" s="49"/>
      <c r="G24" s="52" t="s">
        <v>38</v>
      </c>
      <c r="H24" s="8" t="s">
        <v>195</v>
      </c>
      <c r="I24" s="26" t="s">
        <v>19</v>
      </c>
      <c r="J24" s="35">
        <v>2</v>
      </c>
      <c r="K24" s="36">
        <v>540</v>
      </c>
      <c r="L24" s="31">
        <f t="shared" si="1"/>
        <v>1080</v>
      </c>
      <c r="M24" s="49" t="s">
        <v>196</v>
      </c>
      <c r="N24" s="31"/>
      <c r="O24" s="28"/>
    </row>
    <row r="25" spans="1:15" s="8" customFormat="1" ht="15" customHeight="1">
      <c r="A25" s="64"/>
      <c r="B25" s="32" t="s">
        <v>86</v>
      </c>
      <c r="C25" s="76" t="s">
        <v>131</v>
      </c>
      <c r="D25" s="33" t="s">
        <v>118</v>
      </c>
      <c r="E25" s="52" t="s">
        <v>39</v>
      </c>
      <c r="F25" s="52"/>
      <c r="G25" s="52" t="s">
        <v>38</v>
      </c>
      <c r="H25" s="34" t="s">
        <v>120</v>
      </c>
      <c r="I25" s="26" t="s">
        <v>19</v>
      </c>
      <c r="J25" s="35">
        <v>8</v>
      </c>
      <c r="K25" s="36">
        <v>15.6</v>
      </c>
      <c r="L25" s="31">
        <f t="shared" si="1"/>
        <v>124.8</v>
      </c>
      <c r="M25" s="57" t="s">
        <v>81</v>
      </c>
      <c r="N25" s="31"/>
      <c r="O25" s="28"/>
    </row>
    <row r="26" spans="1:15" s="8" customFormat="1" ht="15" customHeight="1">
      <c r="A26" s="64"/>
      <c r="B26" s="37" t="s">
        <v>48</v>
      </c>
      <c r="C26" s="135"/>
      <c r="D26" s="33"/>
      <c r="E26" s="52"/>
      <c r="F26" s="52"/>
      <c r="G26" s="52"/>
      <c r="H26" s="34"/>
      <c r="I26" s="26"/>
      <c r="J26" s="35"/>
      <c r="K26" s="36"/>
      <c r="L26" s="27">
        <f>SUM(L8:L25)</f>
        <v>5081.3625</v>
      </c>
      <c r="M26" s="57"/>
      <c r="N26" s="31">
        <v>5081.36</v>
      </c>
      <c r="O26" s="28"/>
    </row>
    <row r="27" spans="1:15" s="8" customFormat="1" ht="15" customHeight="1">
      <c r="A27" s="64"/>
      <c r="B27" s="32"/>
      <c r="C27" s="135"/>
      <c r="D27" s="33"/>
      <c r="E27" s="52"/>
      <c r="F27" s="52"/>
      <c r="G27" s="52"/>
      <c r="H27" s="34"/>
      <c r="I27" s="26"/>
      <c r="J27" s="35"/>
      <c r="K27" s="36"/>
      <c r="L27" s="31" t="s">
        <v>20</v>
      </c>
      <c r="M27" s="57"/>
      <c r="N27" s="31"/>
      <c r="O27" s="28"/>
    </row>
    <row r="28" spans="1:15" s="8" customFormat="1" ht="15" customHeight="1">
      <c r="A28" s="66">
        <v>42429</v>
      </c>
      <c r="B28" s="37" t="s">
        <v>31</v>
      </c>
      <c r="C28" s="135"/>
      <c r="D28" s="33"/>
      <c r="E28" s="52"/>
      <c r="F28" s="52"/>
      <c r="G28" s="52"/>
      <c r="H28" s="34"/>
      <c r="I28" s="26"/>
      <c r="J28" s="35"/>
      <c r="K28" s="36"/>
      <c r="L28" s="31" t="s">
        <v>20</v>
      </c>
      <c r="M28" s="57"/>
      <c r="N28" s="31"/>
      <c r="O28" s="28"/>
    </row>
    <row r="29" spans="1:15" s="8" customFormat="1" ht="15" customHeight="1">
      <c r="A29" s="64"/>
      <c r="B29" s="32" t="s">
        <v>86</v>
      </c>
      <c r="C29" s="135" t="s">
        <v>131</v>
      </c>
      <c r="D29" s="33" t="s">
        <v>251</v>
      </c>
      <c r="E29" s="52" t="s">
        <v>41</v>
      </c>
      <c r="F29" s="52"/>
      <c r="G29" s="52" t="s">
        <v>38</v>
      </c>
      <c r="H29" s="8" t="s">
        <v>150</v>
      </c>
      <c r="I29" s="26" t="s">
        <v>19</v>
      </c>
      <c r="J29" s="35">
        <v>4</v>
      </c>
      <c r="K29" s="36">
        <v>300</v>
      </c>
      <c r="L29" s="31">
        <f>J29*K29</f>
        <v>1200</v>
      </c>
      <c r="M29" s="49" t="s">
        <v>298</v>
      </c>
      <c r="N29" s="31"/>
      <c r="O29" s="28"/>
    </row>
    <row r="30" spans="1:15" s="8" customFormat="1" ht="15" customHeight="1">
      <c r="A30" s="64"/>
      <c r="B30" s="32" t="s">
        <v>86</v>
      </c>
      <c r="C30" s="135" t="s">
        <v>131</v>
      </c>
      <c r="D30" s="33" t="s">
        <v>251</v>
      </c>
      <c r="E30" s="52" t="s">
        <v>41</v>
      </c>
      <c r="F30" s="52"/>
      <c r="G30" s="52" t="s">
        <v>38</v>
      </c>
      <c r="H30" s="8" t="s">
        <v>231</v>
      </c>
      <c r="I30" s="26" t="s">
        <v>19</v>
      </c>
      <c r="J30" s="35">
        <v>1</v>
      </c>
      <c r="K30" s="36">
        <v>800</v>
      </c>
      <c r="L30" s="31">
        <f>J30*K30</f>
        <v>800</v>
      </c>
      <c r="M30" s="57" t="s">
        <v>274</v>
      </c>
      <c r="N30" s="31"/>
      <c r="O30" s="28"/>
    </row>
    <row r="31" spans="1:15" s="8" customFormat="1" ht="15" customHeight="1">
      <c r="A31" s="64"/>
      <c r="B31" s="32" t="s">
        <v>86</v>
      </c>
      <c r="C31" s="135" t="s">
        <v>131</v>
      </c>
      <c r="D31" s="33" t="s">
        <v>251</v>
      </c>
      <c r="E31" s="52" t="s">
        <v>41</v>
      </c>
      <c r="F31" s="52"/>
      <c r="G31" s="52" t="s">
        <v>38</v>
      </c>
      <c r="H31" s="34" t="s">
        <v>174</v>
      </c>
      <c r="I31" s="26" t="s">
        <v>19</v>
      </c>
      <c r="J31" s="35">
        <v>1</v>
      </c>
      <c r="K31" s="36">
        <v>71.7</v>
      </c>
      <c r="L31" s="31">
        <f>J31*K31</f>
        <v>71.7</v>
      </c>
      <c r="M31" s="57" t="s">
        <v>274</v>
      </c>
      <c r="N31" s="31"/>
      <c r="O31" s="28"/>
    </row>
    <row r="32" spans="1:15" s="8" customFormat="1" ht="15" customHeight="1">
      <c r="A32" s="64"/>
      <c r="B32" s="32" t="s">
        <v>86</v>
      </c>
      <c r="C32" s="135" t="s">
        <v>131</v>
      </c>
      <c r="D32" s="33" t="s">
        <v>400</v>
      </c>
      <c r="E32" s="52" t="s">
        <v>41</v>
      </c>
      <c r="F32" s="52"/>
      <c r="G32" s="52" t="s">
        <v>38</v>
      </c>
      <c r="H32" s="8" t="s">
        <v>215</v>
      </c>
      <c r="I32" s="26" t="s">
        <v>19</v>
      </c>
      <c r="J32" s="35">
        <v>2</v>
      </c>
      <c r="K32" s="36">
        <v>166</v>
      </c>
      <c r="L32" s="31">
        <f aca="true" t="shared" si="2" ref="L32:L40">J32*K32</f>
        <v>332</v>
      </c>
      <c r="M32" s="57" t="s">
        <v>365</v>
      </c>
      <c r="N32" s="31"/>
      <c r="O32" s="28"/>
    </row>
    <row r="33" spans="1:15" s="8" customFormat="1" ht="15" customHeight="1">
      <c r="A33" s="64"/>
      <c r="B33" s="32" t="s">
        <v>86</v>
      </c>
      <c r="C33" s="135" t="s">
        <v>131</v>
      </c>
      <c r="D33" s="33" t="s">
        <v>400</v>
      </c>
      <c r="E33" s="52" t="s">
        <v>41</v>
      </c>
      <c r="F33" s="52"/>
      <c r="G33" s="52" t="s">
        <v>38</v>
      </c>
      <c r="H33" s="8" t="s">
        <v>390</v>
      </c>
      <c r="I33" s="26" t="s">
        <v>19</v>
      </c>
      <c r="J33" s="35">
        <v>1</v>
      </c>
      <c r="K33" s="36">
        <v>62</v>
      </c>
      <c r="L33" s="31">
        <f t="shared" si="2"/>
        <v>62</v>
      </c>
      <c r="M33" s="57" t="s">
        <v>365</v>
      </c>
      <c r="N33" s="31"/>
      <c r="O33" s="28"/>
    </row>
    <row r="34" spans="1:15" s="8" customFormat="1" ht="15" customHeight="1">
      <c r="A34" s="64"/>
      <c r="B34" s="32" t="s">
        <v>86</v>
      </c>
      <c r="C34" s="135" t="s">
        <v>131</v>
      </c>
      <c r="D34" s="33" t="s">
        <v>400</v>
      </c>
      <c r="E34" s="52" t="s">
        <v>41</v>
      </c>
      <c r="F34" s="52"/>
      <c r="G34" s="52" t="s">
        <v>38</v>
      </c>
      <c r="H34" s="8" t="s">
        <v>391</v>
      </c>
      <c r="I34" s="26" t="s">
        <v>19</v>
      </c>
      <c r="J34" s="35">
        <v>1</v>
      </c>
      <c r="K34" s="36">
        <v>37</v>
      </c>
      <c r="L34" s="31">
        <f t="shared" si="2"/>
        <v>37</v>
      </c>
      <c r="M34" s="57" t="s">
        <v>365</v>
      </c>
      <c r="N34" s="31"/>
      <c r="O34" s="28"/>
    </row>
    <row r="35" spans="1:15" s="8" customFormat="1" ht="15" customHeight="1">
      <c r="A35" s="64"/>
      <c r="B35" s="32" t="s">
        <v>86</v>
      </c>
      <c r="C35" s="135" t="s">
        <v>131</v>
      </c>
      <c r="D35" s="33" t="s">
        <v>400</v>
      </c>
      <c r="E35" s="52" t="s">
        <v>41</v>
      </c>
      <c r="F35" s="52"/>
      <c r="G35" s="52" t="s">
        <v>38</v>
      </c>
      <c r="H35" s="8" t="s">
        <v>392</v>
      </c>
      <c r="I35" s="26" t="s">
        <v>19</v>
      </c>
      <c r="J35" s="35">
        <v>2</v>
      </c>
      <c r="K35" s="36">
        <v>72</v>
      </c>
      <c r="L35" s="31">
        <f t="shared" si="2"/>
        <v>144</v>
      </c>
      <c r="M35" s="57" t="s">
        <v>365</v>
      </c>
      <c r="N35" s="31"/>
      <c r="O35" s="28"/>
    </row>
    <row r="36" spans="1:15" s="8" customFormat="1" ht="15" customHeight="1">
      <c r="A36" s="64"/>
      <c r="B36" s="32" t="s">
        <v>86</v>
      </c>
      <c r="C36" s="135" t="s">
        <v>131</v>
      </c>
      <c r="D36" s="33" t="s">
        <v>400</v>
      </c>
      <c r="E36" s="52" t="s">
        <v>41</v>
      </c>
      <c r="F36" s="52"/>
      <c r="G36" s="52" t="s">
        <v>38</v>
      </c>
      <c r="H36" s="8" t="s">
        <v>393</v>
      </c>
      <c r="I36" s="26" t="s">
        <v>19</v>
      </c>
      <c r="J36" s="35">
        <v>2</v>
      </c>
      <c r="K36" s="36">
        <v>120</v>
      </c>
      <c r="L36" s="31">
        <f t="shared" si="2"/>
        <v>240</v>
      </c>
      <c r="M36" s="57" t="s">
        <v>365</v>
      </c>
      <c r="N36" s="31"/>
      <c r="O36" s="28"/>
    </row>
    <row r="37" spans="1:15" s="8" customFormat="1" ht="15" customHeight="1">
      <c r="A37" s="64"/>
      <c r="B37" s="32" t="s">
        <v>86</v>
      </c>
      <c r="C37" s="135" t="s">
        <v>131</v>
      </c>
      <c r="D37" s="33" t="s">
        <v>400</v>
      </c>
      <c r="E37" s="52" t="s">
        <v>41</v>
      </c>
      <c r="F37" s="52"/>
      <c r="G37" s="52" t="s">
        <v>38</v>
      </c>
      <c r="H37" s="8" t="s">
        <v>394</v>
      </c>
      <c r="I37" s="26" t="s">
        <v>19</v>
      </c>
      <c r="J37" s="35">
        <v>1</v>
      </c>
      <c r="K37" s="36">
        <v>53</v>
      </c>
      <c r="L37" s="31">
        <f t="shared" si="2"/>
        <v>53</v>
      </c>
      <c r="M37" s="57" t="s">
        <v>365</v>
      </c>
      <c r="N37" s="31"/>
      <c r="O37" s="28"/>
    </row>
    <row r="38" spans="1:15" s="8" customFormat="1" ht="15" customHeight="1">
      <c r="A38" s="64"/>
      <c r="B38" s="32" t="s">
        <v>86</v>
      </c>
      <c r="C38" s="135" t="s">
        <v>131</v>
      </c>
      <c r="D38" s="33" t="s">
        <v>400</v>
      </c>
      <c r="E38" s="52" t="s">
        <v>41</v>
      </c>
      <c r="F38" s="52"/>
      <c r="G38" s="52" t="s">
        <v>38</v>
      </c>
      <c r="H38" s="8" t="s">
        <v>162</v>
      </c>
      <c r="I38" s="26" t="s">
        <v>19</v>
      </c>
      <c r="J38" s="35">
        <v>5</v>
      </c>
      <c r="K38" s="36">
        <v>5.6</v>
      </c>
      <c r="L38" s="31">
        <f t="shared" si="2"/>
        <v>28</v>
      </c>
      <c r="M38" s="57" t="s">
        <v>365</v>
      </c>
      <c r="N38" s="31"/>
      <c r="O38" s="28"/>
    </row>
    <row r="39" spans="1:15" s="8" customFormat="1" ht="15" customHeight="1">
      <c r="A39" s="64"/>
      <c r="B39" s="32" t="s">
        <v>86</v>
      </c>
      <c r="C39" s="135" t="s">
        <v>131</v>
      </c>
      <c r="D39" s="33" t="s">
        <v>400</v>
      </c>
      <c r="E39" s="52" t="s">
        <v>41</v>
      </c>
      <c r="F39" s="52"/>
      <c r="G39" s="52" t="s">
        <v>38</v>
      </c>
      <c r="H39" s="8" t="s">
        <v>395</v>
      </c>
      <c r="I39" s="26" t="s">
        <v>24</v>
      </c>
      <c r="J39" s="35">
        <v>14.8</v>
      </c>
      <c r="K39" s="36">
        <v>41.74</v>
      </c>
      <c r="L39" s="31">
        <f t="shared" si="2"/>
        <v>617.7520000000001</v>
      </c>
      <c r="M39" s="57" t="s">
        <v>399</v>
      </c>
      <c r="N39" s="31"/>
      <c r="O39" s="28"/>
    </row>
    <row r="40" spans="1:15" s="8" customFormat="1" ht="15" customHeight="1">
      <c r="A40" s="64"/>
      <c r="B40" s="32" t="s">
        <v>86</v>
      </c>
      <c r="C40" s="135" t="s">
        <v>131</v>
      </c>
      <c r="D40" s="33" t="s">
        <v>400</v>
      </c>
      <c r="E40" s="52" t="s">
        <v>41</v>
      </c>
      <c r="F40" s="52"/>
      <c r="G40" s="52" t="s">
        <v>38</v>
      </c>
      <c r="H40" s="8" t="s">
        <v>396</v>
      </c>
      <c r="I40" s="26" t="s">
        <v>24</v>
      </c>
      <c r="J40" s="35">
        <v>3.2</v>
      </c>
      <c r="K40" s="36">
        <v>42.16</v>
      </c>
      <c r="L40" s="31">
        <f t="shared" si="2"/>
        <v>134.912</v>
      </c>
      <c r="M40" s="57" t="s">
        <v>399</v>
      </c>
      <c r="N40" s="31"/>
      <c r="O40" s="28"/>
    </row>
    <row r="41" spans="1:15" s="8" customFormat="1" ht="15" customHeight="1">
      <c r="A41" s="64"/>
      <c r="B41" s="32" t="s">
        <v>86</v>
      </c>
      <c r="C41" s="135" t="s">
        <v>131</v>
      </c>
      <c r="D41" s="33" t="s">
        <v>400</v>
      </c>
      <c r="E41" s="52" t="s">
        <v>41</v>
      </c>
      <c r="F41" s="52"/>
      <c r="G41" s="52" t="s">
        <v>38</v>
      </c>
      <c r="H41" s="8" t="s">
        <v>397</v>
      </c>
      <c r="I41" s="26" t="s">
        <v>24</v>
      </c>
      <c r="J41" s="35">
        <v>7.7</v>
      </c>
      <c r="K41" s="36">
        <v>42.16</v>
      </c>
      <c r="L41" s="31">
        <f>J41*K41</f>
        <v>324.632</v>
      </c>
      <c r="M41" s="57" t="s">
        <v>399</v>
      </c>
      <c r="N41" s="31"/>
      <c r="O41" s="28"/>
    </row>
    <row r="42" spans="1:15" s="8" customFormat="1" ht="15" customHeight="1">
      <c r="A42" s="64"/>
      <c r="B42" s="32" t="s">
        <v>86</v>
      </c>
      <c r="C42" s="135" t="s">
        <v>131</v>
      </c>
      <c r="D42" s="33" t="s">
        <v>400</v>
      </c>
      <c r="E42" s="52" t="s">
        <v>41</v>
      </c>
      <c r="F42" s="52"/>
      <c r="G42" s="52" t="s">
        <v>38</v>
      </c>
      <c r="H42" s="8" t="s">
        <v>398</v>
      </c>
      <c r="I42" s="26" t="s">
        <v>24</v>
      </c>
      <c r="J42" s="35">
        <v>3.1</v>
      </c>
      <c r="K42" s="36">
        <v>39.24</v>
      </c>
      <c r="L42" s="31">
        <f>J42*K42</f>
        <v>121.644</v>
      </c>
      <c r="M42" s="57" t="s">
        <v>399</v>
      </c>
      <c r="N42" s="31"/>
      <c r="O42" s="28"/>
    </row>
    <row r="43" spans="1:15" s="8" customFormat="1" ht="15" customHeight="1">
      <c r="A43" s="64"/>
      <c r="B43" s="32" t="s">
        <v>86</v>
      </c>
      <c r="C43" s="135" t="s">
        <v>131</v>
      </c>
      <c r="D43" s="33" t="s">
        <v>400</v>
      </c>
      <c r="E43" s="52" t="s">
        <v>41</v>
      </c>
      <c r="F43" s="52"/>
      <c r="G43" s="52" t="s">
        <v>38</v>
      </c>
      <c r="H43" s="8" t="s">
        <v>230</v>
      </c>
      <c r="I43" s="26" t="s">
        <v>19</v>
      </c>
      <c r="J43" s="35">
        <v>1</v>
      </c>
      <c r="K43" s="36">
        <v>323</v>
      </c>
      <c r="L43" s="31">
        <f>J43*K43</f>
        <v>323</v>
      </c>
      <c r="M43" s="57" t="s">
        <v>124</v>
      </c>
      <c r="N43" s="31"/>
      <c r="O43" s="28"/>
    </row>
    <row r="44" spans="1:15" s="8" customFormat="1" ht="15" customHeight="1">
      <c r="A44" s="64"/>
      <c r="B44" s="37" t="s">
        <v>48</v>
      </c>
      <c r="C44" s="135"/>
      <c r="D44" s="33"/>
      <c r="E44" s="52"/>
      <c r="F44" s="52"/>
      <c r="G44" s="52"/>
      <c r="H44" s="34"/>
      <c r="I44" s="26"/>
      <c r="J44" s="35"/>
      <c r="K44" s="36"/>
      <c r="L44" s="27">
        <f>SUM(L29:L43)</f>
        <v>4489.639999999999</v>
      </c>
      <c r="M44" s="57"/>
      <c r="N44" s="31">
        <v>4489.64</v>
      </c>
      <c r="O44" s="28"/>
    </row>
    <row r="45" spans="1:15" s="8" customFormat="1" ht="15" customHeight="1">
      <c r="A45" s="64"/>
      <c r="B45" s="32"/>
      <c r="C45" s="135"/>
      <c r="D45" s="33"/>
      <c r="E45" s="52"/>
      <c r="F45" s="52"/>
      <c r="G45" s="52"/>
      <c r="H45" s="34"/>
      <c r="I45" s="26"/>
      <c r="J45" s="35"/>
      <c r="K45" s="36"/>
      <c r="L45" s="31" t="s">
        <v>20</v>
      </c>
      <c r="M45" s="57"/>
      <c r="N45" s="31"/>
      <c r="O45" s="28"/>
    </row>
    <row r="46" spans="1:15" s="8" customFormat="1" ht="15" customHeight="1">
      <c r="A46" s="66">
        <v>42460</v>
      </c>
      <c r="B46" s="37" t="s">
        <v>22</v>
      </c>
      <c r="C46" s="135"/>
      <c r="D46" s="33"/>
      <c r="E46" s="52"/>
      <c r="F46" s="52"/>
      <c r="G46" s="52"/>
      <c r="H46" s="34"/>
      <c r="I46" s="26"/>
      <c r="J46" s="35"/>
      <c r="K46" s="36"/>
      <c r="L46" s="31"/>
      <c r="M46" s="57"/>
      <c r="N46" s="31"/>
      <c r="O46" s="28"/>
    </row>
    <row r="47" spans="1:15" s="8" customFormat="1" ht="15" customHeight="1">
      <c r="A47" s="64"/>
      <c r="B47" s="32" t="s">
        <v>86</v>
      </c>
      <c r="C47" s="135" t="s">
        <v>131</v>
      </c>
      <c r="D47" s="33" t="s">
        <v>535</v>
      </c>
      <c r="E47" s="52" t="s">
        <v>39</v>
      </c>
      <c r="F47" s="52"/>
      <c r="G47" s="52" t="s">
        <v>38</v>
      </c>
      <c r="H47" s="76" t="s">
        <v>23</v>
      </c>
      <c r="I47" s="29" t="s">
        <v>24</v>
      </c>
      <c r="J47" s="42">
        <v>0.4</v>
      </c>
      <c r="K47" s="30">
        <v>153.77</v>
      </c>
      <c r="L47" s="192">
        <f>J47*K47</f>
        <v>61.50800000000001</v>
      </c>
      <c r="M47" s="57" t="s">
        <v>455</v>
      </c>
      <c r="N47" s="31"/>
      <c r="O47" s="28"/>
    </row>
    <row r="48" spans="1:15" s="8" customFormat="1" ht="15" customHeight="1">
      <c r="A48" s="64"/>
      <c r="B48" s="32" t="s">
        <v>86</v>
      </c>
      <c r="C48" s="135" t="s">
        <v>131</v>
      </c>
      <c r="D48" s="33" t="s">
        <v>535</v>
      </c>
      <c r="E48" s="52" t="s">
        <v>39</v>
      </c>
      <c r="F48" s="52"/>
      <c r="G48" s="52" t="s">
        <v>38</v>
      </c>
      <c r="H48" s="8" t="s">
        <v>232</v>
      </c>
      <c r="I48" s="26" t="s">
        <v>19</v>
      </c>
      <c r="J48" s="35">
        <v>2</v>
      </c>
      <c r="K48" s="36">
        <v>45</v>
      </c>
      <c r="L48" s="31">
        <f aca="true" t="shared" si="3" ref="L48:L58">J48*K48</f>
        <v>90</v>
      </c>
      <c r="M48" s="57" t="s">
        <v>536</v>
      </c>
      <c r="N48" s="31"/>
      <c r="O48" s="28"/>
    </row>
    <row r="49" spans="1:15" s="8" customFormat="1" ht="15" customHeight="1">
      <c r="A49" s="64"/>
      <c r="B49" s="32" t="s">
        <v>86</v>
      </c>
      <c r="C49" s="135" t="s">
        <v>131</v>
      </c>
      <c r="D49" s="33" t="s">
        <v>535</v>
      </c>
      <c r="E49" s="52" t="s">
        <v>39</v>
      </c>
      <c r="F49" s="52"/>
      <c r="G49" s="52" t="s">
        <v>38</v>
      </c>
      <c r="H49" s="8" t="s">
        <v>215</v>
      </c>
      <c r="I49" s="26" t="s">
        <v>19</v>
      </c>
      <c r="J49" s="35">
        <v>2</v>
      </c>
      <c r="K49" s="36">
        <v>166</v>
      </c>
      <c r="L49" s="31">
        <f t="shared" si="3"/>
        <v>332</v>
      </c>
      <c r="M49" s="57" t="s">
        <v>524</v>
      </c>
      <c r="N49" s="31"/>
      <c r="O49" s="28"/>
    </row>
    <row r="50" spans="1:15" s="8" customFormat="1" ht="15" customHeight="1">
      <c r="A50" s="64"/>
      <c r="B50" s="32" t="s">
        <v>86</v>
      </c>
      <c r="C50" s="135" t="s">
        <v>131</v>
      </c>
      <c r="D50" s="33" t="s">
        <v>535</v>
      </c>
      <c r="E50" s="52" t="s">
        <v>39</v>
      </c>
      <c r="F50" s="52"/>
      <c r="G50" s="52" t="s">
        <v>38</v>
      </c>
      <c r="H50" s="8" t="s">
        <v>390</v>
      </c>
      <c r="I50" s="26" t="s">
        <v>19</v>
      </c>
      <c r="J50" s="35">
        <v>1</v>
      </c>
      <c r="K50" s="36">
        <v>62</v>
      </c>
      <c r="L50" s="31">
        <f t="shared" si="3"/>
        <v>62</v>
      </c>
      <c r="M50" s="57" t="s">
        <v>524</v>
      </c>
      <c r="N50" s="31"/>
      <c r="O50" s="28"/>
    </row>
    <row r="51" spans="1:15" s="8" customFormat="1" ht="15" customHeight="1">
      <c r="A51" s="64"/>
      <c r="B51" s="32" t="s">
        <v>86</v>
      </c>
      <c r="C51" s="135" t="s">
        <v>131</v>
      </c>
      <c r="D51" s="33" t="s">
        <v>535</v>
      </c>
      <c r="E51" s="52" t="s">
        <v>39</v>
      </c>
      <c r="F51" s="52"/>
      <c r="G51" s="52" t="s">
        <v>38</v>
      </c>
      <c r="H51" s="8" t="s">
        <v>391</v>
      </c>
      <c r="I51" s="26" t="s">
        <v>19</v>
      </c>
      <c r="J51" s="35">
        <v>1</v>
      </c>
      <c r="K51" s="36">
        <v>37</v>
      </c>
      <c r="L51" s="31">
        <f t="shared" si="3"/>
        <v>37</v>
      </c>
      <c r="M51" s="57" t="s">
        <v>524</v>
      </c>
      <c r="N51" s="31"/>
      <c r="O51" s="28"/>
    </row>
    <row r="52" spans="1:15" s="8" customFormat="1" ht="15" customHeight="1">
      <c r="A52" s="64"/>
      <c r="B52" s="32" t="s">
        <v>86</v>
      </c>
      <c r="C52" s="135" t="s">
        <v>131</v>
      </c>
      <c r="D52" s="33" t="s">
        <v>535</v>
      </c>
      <c r="E52" s="52" t="s">
        <v>39</v>
      </c>
      <c r="F52" s="52"/>
      <c r="G52" s="52" t="s">
        <v>38</v>
      </c>
      <c r="H52" s="8" t="s">
        <v>537</v>
      </c>
      <c r="I52" s="26" t="s">
        <v>19</v>
      </c>
      <c r="J52" s="35">
        <v>1</v>
      </c>
      <c r="K52" s="36">
        <v>396</v>
      </c>
      <c r="L52" s="31">
        <f t="shared" si="3"/>
        <v>396</v>
      </c>
      <c r="M52" s="57" t="s">
        <v>538</v>
      </c>
      <c r="N52" s="31"/>
      <c r="O52" s="28"/>
    </row>
    <row r="53" spans="1:15" s="8" customFormat="1" ht="15" customHeight="1">
      <c r="A53" s="64"/>
      <c r="B53" s="32" t="s">
        <v>86</v>
      </c>
      <c r="C53" s="135" t="s">
        <v>131</v>
      </c>
      <c r="D53" s="33" t="s">
        <v>535</v>
      </c>
      <c r="E53" s="52" t="s">
        <v>39</v>
      </c>
      <c r="F53" s="52"/>
      <c r="G53" s="52" t="s">
        <v>38</v>
      </c>
      <c r="H53" s="8" t="s">
        <v>539</v>
      </c>
      <c r="I53" s="26" t="s">
        <v>19</v>
      </c>
      <c r="J53" s="35">
        <v>1</v>
      </c>
      <c r="K53" s="36">
        <v>11</v>
      </c>
      <c r="L53" s="31">
        <f t="shared" si="3"/>
        <v>11</v>
      </c>
      <c r="M53" s="57" t="s">
        <v>538</v>
      </c>
      <c r="N53" s="31"/>
      <c r="O53" s="28"/>
    </row>
    <row r="54" spans="1:15" s="8" customFormat="1" ht="15" customHeight="1">
      <c r="A54" s="64"/>
      <c r="B54" s="32" t="s">
        <v>86</v>
      </c>
      <c r="C54" s="135" t="s">
        <v>131</v>
      </c>
      <c r="D54" s="33" t="s">
        <v>535</v>
      </c>
      <c r="E54" s="52" t="s">
        <v>39</v>
      </c>
      <c r="F54" s="52"/>
      <c r="G54" s="52" t="s">
        <v>38</v>
      </c>
      <c r="H54" s="8" t="s">
        <v>540</v>
      </c>
      <c r="I54" s="26" t="s">
        <v>19</v>
      </c>
      <c r="J54" s="35">
        <v>8</v>
      </c>
      <c r="K54" s="36">
        <v>16.7</v>
      </c>
      <c r="L54" s="31">
        <f t="shared" si="3"/>
        <v>133.6</v>
      </c>
      <c r="M54" s="57" t="s">
        <v>538</v>
      </c>
      <c r="N54" s="31"/>
      <c r="O54" s="28"/>
    </row>
    <row r="55" spans="1:15" s="8" customFormat="1" ht="15" customHeight="1">
      <c r="A55" s="64"/>
      <c r="B55" s="32" t="s">
        <v>86</v>
      </c>
      <c r="C55" s="135" t="s">
        <v>131</v>
      </c>
      <c r="D55" s="33" t="s">
        <v>535</v>
      </c>
      <c r="E55" s="52" t="s">
        <v>39</v>
      </c>
      <c r="F55" s="52"/>
      <c r="G55" s="52" t="s">
        <v>38</v>
      </c>
      <c r="H55" s="8" t="s">
        <v>541</v>
      </c>
      <c r="I55" s="26" t="s">
        <v>19</v>
      </c>
      <c r="J55" s="35">
        <v>8</v>
      </c>
      <c r="K55" s="36">
        <v>4.3</v>
      </c>
      <c r="L55" s="31">
        <f t="shared" si="3"/>
        <v>34.4</v>
      </c>
      <c r="M55" s="57" t="s">
        <v>538</v>
      </c>
      <c r="N55" s="31"/>
      <c r="O55" s="28"/>
    </row>
    <row r="56" spans="1:15" s="8" customFormat="1" ht="15" customHeight="1">
      <c r="A56" s="64"/>
      <c r="B56" s="32" t="s">
        <v>86</v>
      </c>
      <c r="C56" s="135" t="s">
        <v>131</v>
      </c>
      <c r="D56" s="33" t="s">
        <v>535</v>
      </c>
      <c r="E56" s="52" t="s">
        <v>39</v>
      </c>
      <c r="F56" s="52"/>
      <c r="G56" s="52" t="s">
        <v>38</v>
      </c>
      <c r="H56" s="8" t="s">
        <v>542</v>
      </c>
      <c r="I56" s="26" t="s">
        <v>19</v>
      </c>
      <c r="J56" s="35">
        <v>1</v>
      </c>
      <c r="K56" s="36">
        <v>68</v>
      </c>
      <c r="L56" s="31">
        <f t="shared" si="3"/>
        <v>68</v>
      </c>
      <c r="M56" s="57" t="s">
        <v>543</v>
      </c>
      <c r="N56" s="31"/>
      <c r="O56" s="28"/>
    </row>
    <row r="57" spans="1:15" s="8" customFormat="1" ht="15" customHeight="1">
      <c r="A57" s="64"/>
      <c r="B57" s="32" t="s">
        <v>86</v>
      </c>
      <c r="C57" s="135" t="s">
        <v>131</v>
      </c>
      <c r="D57" s="33" t="s">
        <v>535</v>
      </c>
      <c r="E57" s="52" t="s">
        <v>39</v>
      </c>
      <c r="F57" s="52"/>
      <c r="G57" s="52" t="s">
        <v>38</v>
      </c>
      <c r="H57" s="8" t="s">
        <v>544</v>
      </c>
      <c r="I57" s="26" t="s">
        <v>19</v>
      </c>
      <c r="J57" s="35">
        <v>1</v>
      </c>
      <c r="K57" s="36">
        <v>17.8</v>
      </c>
      <c r="L57" s="31">
        <f t="shared" si="3"/>
        <v>17.8</v>
      </c>
      <c r="M57" s="57" t="s">
        <v>545</v>
      </c>
      <c r="N57" s="31"/>
      <c r="O57" s="28"/>
    </row>
    <row r="58" spans="1:15" s="8" customFormat="1" ht="15" customHeight="1">
      <c r="A58" s="64"/>
      <c r="B58" s="32" t="s">
        <v>86</v>
      </c>
      <c r="C58" s="135" t="s">
        <v>131</v>
      </c>
      <c r="D58" s="33" t="s">
        <v>535</v>
      </c>
      <c r="E58" s="52" t="s">
        <v>39</v>
      </c>
      <c r="F58" s="52"/>
      <c r="G58" s="52" t="s">
        <v>38</v>
      </c>
      <c r="H58" s="8" t="s">
        <v>195</v>
      </c>
      <c r="I58" s="26" t="s">
        <v>19</v>
      </c>
      <c r="J58" s="35">
        <v>1</v>
      </c>
      <c r="K58" s="36">
        <v>725</v>
      </c>
      <c r="L58" s="31">
        <f t="shared" si="3"/>
        <v>725</v>
      </c>
      <c r="M58" s="49" t="s">
        <v>545</v>
      </c>
      <c r="N58" s="31"/>
      <c r="O58" s="28"/>
    </row>
    <row r="59" spans="1:15" s="8" customFormat="1" ht="15" customHeight="1">
      <c r="A59" s="64"/>
      <c r="B59" s="32" t="s">
        <v>86</v>
      </c>
      <c r="C59" s="135" t="s">
        <v>371</v>
      </c>
      <c r="D59" s="33" t="s">
        <v>118</v>
      </c>
      <c r="E59" s="52" t="s">
        <v>39</v>
      </c>
      <c r="F59" s="52"/>
      <c r="G59" s="54" t="s">
        <v>38</v>
      </c>
      <c r="H59" s="34" t="s">
        <v>120</v>
      </c>
      <c r="I59" s="26" t="s">
        <v>19</v>
      </c>
      <c r="J59" s="35">
        <v>3</v>
      </c>
      <c r="K59" s="36">
        <v>13.57</v>
      </c>
      <c r="L59" s="31">
        <f>J59*K59</f>
        <v>40.71</v>
      </c>
      <c r="M59" s="57" t="s">
        <v>449</v>
      </c>
      <c r="N59" s="31"/>
      <c r="O59" s="28"/>
    </row>
    <row r="60" spans="1:15" s="8" customFormat="1" ht="15" customHeight="1">
      <c r="A60" s="64"/>
      <c r="B60" s="32" t="s">
        <v>86</v>
      </c>
      <c r="C60" s="135" t="s">
        <v>371</v>
      </c>
      <c r="D60" s="33" t="s">
        <v>118</v>
      </c>
      <c r="E60" s="52" t="s">
        <v>39</v>
      </c>
      <c r="F60" s="52"/>
      <c r="G60" s="54" t="s">
        <v>38</v>
      </c>
      <c r="H60" s="34" t="s">
        <v>457</v>
      </c>
      <c r="I60" s="26" t="s">
        <v>19</v>
      </c>
      <c r="J60" s="35">
        <v>0.25</v>
      </c>
      <c r="K60" s="36">
        <v>59.27</v>
      </c>
      <c r="L60" s="31">
        <f>J60*K60</f>
        <v>14.8175</v>
      </c>
      <c r="M60" s="57" t="s">
        <v>495</v>
      </c>
      <c r="N60" s="31"/>
      <c r="O60" s="28"/>
    </row>
    <row r="61" spans="1:15" s="8" customFormat="1" ht="15" customHeight="1">
      <c r="A61" s="64"/>
      <c r="B61" s="37" t="s">
        <v>48</v>
      </c>
      <c r="C61" s="135"/>
      <c r="D61" s="33"/>
      <c r="E61" s="52"/>
      <c r="F61" s="52"/>
      <c r="G61" s="52"/>
      <c r="H61" s="34"/>
      <c r="I61" s="26"/>
      <c r="J61" s="35"/>
      <c r="K61" s="36"/>
      <c r="L61" s="27">
        <v>2023.84</v>
      </c>
      <c r="M61" s="57"/>
      <c r="N61" s="31">
        <v>2023.84</v>
      </c>
      <c r="O61" s="28"/>
    </row>
    <row r="62" spans="1:15" s="95" customFormat="1" ht="15" customHeight="1">
      <c r="A62" s="90"/>
      <c r="B62" s="37" t="s">
        <v>461</v>
      </c>
      <c r="C62" s="129"/>
      <c r="D62" s="129"/>
      <c r="E62" s="96"/>
      <c r="F62" s="96"/>
      <c r="G62" s="96"/>
      <c r="H62" s="162"/>
      <c r="I62" s="168"/>
      <c r="J62" s="92"/>
      <c r="K62" s="41"/>
      <c r="L62" s="27">
        <v>11594.84</v>
      </c>
      <c r="M62" s="94"/>
      <c r="N62" s="27" t="s">
        <v>20</v>
      </c>
      <c r="O62" s="93" t="s">
        <v>20</v>
      </c>
    </row>
    <row r="63" spans="1:15" s="8" customFormat="1" ht="15" customHeight="1">
      <c r="A63" s="64"/>
      <c r="B63" s="32"/>
      <c r="C63" s="39"/>
      <c r="D63" s="39"/>
      <c r="E63" s="52"/>
      <c r="F63" s="52"/>
      <c r="G63" s="52"/>
      <c r="H63" s="34"/>
      <c r="I63" s="26"/>
      <c r="J63" s="35"/>
      <c r="K63" s="36"/>
      <c r="L63" s="31" t="s">
        <v>20</v>
      </c>
      <c r="M63" s="57"/>
      <c r="N63" s="31" t="s">
        <v>20</v>
      </c>
      <c r="O63" s="28"/>
    </row>
    <row r="64" spans="1:15" s="8" customFormat="1" ht="15" customHeight="1">
      <c r="A64" s="66">
        <v>42490</v>
      </c>
      <c r="B64" s="37" t="s">
        <v>25</v>
      </c>
      <c r="C64" s="39"/>
      <c r="D64" s="39"/>
      <c r="E64" s="58"/>
      <c r="F64" s="53"/>
      <c r="G64" s="52"/>
      <c r="H64" s="39"/>
      <c r="I64" s="29"/>
      <c r="J64" s="42"/>
      <c r="K64" s="30"/>
      <c r="L64" s="31"/>
      <c r="M64" s="57"/>
      <c r="N64" s="31" t="s">
        <v>20</v>
      </c>
      <c r="O64" s="28"/>
    </row>
    <row r="65" spans="1:15" s="8" customFormat="1" ht="25.5" customHeight="1">
      <c r="A65" s="64"/>
      <c r="B65" s="32" t="s">
        <v>86</v>
      </c>
      <c r="C65" s="88" t="s">
        <v>422</v>
      </c>
      <c r="D65" s="39" t="s">
        <v>571</v>
      </c>
      <c r="E65" s="52" t="s">
        <v>39</v>
      </c>
      <c r="F65" s="53"/>
      <c r="G65" s="137" t="s">
        <v>38</v>
      </c>
      <c r="H65" s="115" t="s">
        <v>570</v>
      </c>
      <c r="I65" s="177" t="s">
        <v>27</v>
      </c>
      <c r="J65" s="42"/>
      <c r="K65" s="30" t="s">
        <v>20</v>
      </c>
      <c r="L65" s="31">
        <v>299.03</v>
      </c>
      <c r="M65" s="57" t="s">
        <v>20</v>
      </c>
      <c r="N65" s="31"/>
      <c r="O65" s="28"/>
    </row>
    <row r="66" spans="1:15" s="8" customFormat="1" ht="15" customHeight="1">
      <c r="A66" s="64"/>
      <c r="B66" s="37" t="s">
        <v>21</v>
      </c>
      <c r="C66" s="135"/>
      <c r="D66" s="33"/>
      <c r="E66" s="52"/>
      <c r="F66" s="52"/>
      <c r="G66" s="52"/>
      <c r="H66" s="34"/>
      <c r="I66" s="26"/>
      <c r="J66" s="35"/>
      <c r="K66" s="36"/>
      <c r="L66" s="27">
        <v>299.03</v>
      </c>
      <c r="M66" s="57"/>
      <c r="N66" s="8">
        <v>299.03</v>
      </c>
      <c r="O66" s="28"/>
    </row>
    <row r="67" spans="1:15" s="8" customFormat="1" ht="15" customHeight="1">
      <c r="A67" s="64"/>
      <c r="B67" s="32"/>
      <c r="C67" s="135"/>
      <c r="D67" s="33"/>
      <c r="E67" s="52"/>
      <c r="F67" s="52"/>
      <c r="G67" s="52"/>
      <c r="H67" s="34"/>
      <c r="I67" s="26"/>
      <c r="J67" s="35"/>
      <c r="K67" s="36"/>
      <c r="L67" s="31"/>
      <c r="M67" s="57"/>
      <c r="N67" s="28">
        <f>SUM(N25:N66)</f>
        <v>11893.87</v>
      </c>
      <c r="O67" s="28"/>
    </row>
    <row r="68" spans="1:15" s="18" customFormat="1" ht="15" customHeight="1">
      <c r="A68" s="62"/>
      <c r="B68" s="129" t="s">
        <v>710</v>
      </c>
      <c r="C68" s="135"/>
      <c r="D68" s="33"/>
      <c r="E68" s="52"/>
      <c r="F68" s="52"/>
      <c r="G68" s="52"/>
      <c r="H68" s="34"/>
      <c r="I68" s="26"/>
      <c r="J68" s="35"/>
      <c r="K68" s="36"/>
      <c r="L68" s="27">
        <v>11893.87</v>
      </c>
      <c r="M68" s="57"/>
      <c r="N68" s="28"/>
      <c r="O68" s="105"/>
    </row>
    <row r="69" spans="1:15" s="8" customFormat="1" ht="15" customHeight="1">
      <c r="A69" s="64"/>
      <c r="B69" s="32" t="s">
        <v>28</v>
      </c>
      <c r="C69" s="135"/>
      <c r="D69" s="33" t="s">
        <v>29</v>
      </c>
      <c r="E69" s="52"/>
      <c r="F69" s="52"/>
      <c r="G69" s="52"/>
      <c r="H69" s="34"/>
      <c r="I69" s="26"/>
      <c r="J69" s="35"/>
      <c r="K69" s="36"/>
      <c r="L69" s="31" t="s">
        <v>20</v>
      </c>
      <c r="M69" s="57"/>
      <c r="N69" s="28"/>
      <c r="O69" s="28"/>
    </row>
    <row r="70" spans="1:15" s="8" customFormat="1" ht="15" customHeight="1">
      <c r="A70" s="64"/>
      <c r="B70" s="32"/>
      <c r="C70" s="135"/>
      <c r="D70" s="33"/>
      <c r="E70" s="58"/>
      <c r="F70" s="52"/>
      <c r="G70" s="52"/>
      <c r="H70" s="34"/>
      <c r="I70" s="26"/>
      <c r="J70" s="35"/>
      <c r="K70" s="36"/>
      <c r="L70" s="31"/>
      <c r="M70" s="57"/>
      <c r="O70" s="28"/>
    </row>
    <row r="71" spans="1:15" s="8" customFormat="1" ht="15" customHeight="1">
      <c r="A71" s="64"/>
      <c r="B71" s="32"/>
      <c r="C71" s="135"/>
      <c r="D71" s="33"/>
      <c r="E71" s="58"/>
      <c r="F71" s="52"/>
      <c r="G71" s="52"/>
      <c r="H71" s="34"/>
      <c r="I71" s="26"/>
      <c r="J71" s="35"/>
      <c r="K71" s="36"/>
      <c r="L71" s="31"/>
      <c r="M71" s="57"/>
      <c r="O71" s="28"/>
    </row>
    <row r="72" spans="1:15" s="8" customFormat="1" ht="15" customHeight="1">
      <c r="A72" s="64"/>
      <c r="B72" s="32"/>
      <c r="C72" s="135"/>
      <c r="D72" s="33"/>
      <c r="E72" s="58"/>
      <c r="F72" s="52"/>
      <c r="G72" s="52"/>
      <c r="H72" s="34"/>
      <c r="I72" s="26"/>
      <c r="J72" s="35"/>
      <c r="K72" s="36"/>
      <c r="L72" s="31"/>
      <c r="M72" s="57"/>
      <c r="O72" s="28"/>
    </row>
    <row r="73" spans="1:15" s="8" customFormat="1" ht="15" customHeight="1">
      <c r="A73" s="64"/>
      <c r="B73" s="32"/>
      <c r="C73" s="135"/>
      <c r="D73" s="33"/>
      <c r="E73" s="58"/>
      <c r="F73" s="52"/>
      <c r="G73" s="52"/>
      <c r="H73" s="34"/>
      <c r="I73" s="26"/>
      <c r="J73" s="35"/>
      <c r="K73" s="36"/>
      <c r="L73" s="31"/>
      <c r="M73" s="57"/>
      <c r="O73" s="28"/>
    </row>
    <row r="74" spans="1:15" s="8" customFormat="1" ht="15" customHeight="1">
      <c r="A74" s="64"/>
      <c r="B74" s="32"/>
      <c r="C74" s="135"/>
      <c r="D74" s="33"/>
      <c r="E74" s="58"/>
      <c r="F74" s="52"/>
      <c r="G74" s="52"/>
      <c r="H74" s="34"/>
      <c r="I74" s="26"/>
      <c r="J74" s="35"/>
      <c r="K74" s="36"/>
      <c r="L74" s="31"/>
      <c r="M74" s="57"/>
      <c r="O74" s="28"/>
    </row>
    <row r="75" spans="1:15" s="8" customFormat="1" ht="15" customHeight="1">
      <c r="A75" s="64"/>
      <c r="B75" s="32"/>
      <c r="C75" s="135"/>
      <c r="D75" s="33"/>
      <c r="E75" s="58"/>
      <c r="F75" s="52"/>
      <c r="G75" s="52"/>
      <c r="H75" s="34"/>
      <c r="I75" s="26"/>
      <c r="J75" s="35"/>
      <c r="K75" s="36"/>
      <c r="L75" s="31"/>
      <c r="M75" s="57"/>
      <c r="O75" s="2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8">
      <selection activeCell="D30" sqref="D30"/>
    </sheetView>
  </sheetViews>
  <sheetFormatPr defaultColWidth="9.00390625" defaultRowHeight="12.75"/>
  <cols>
    <col min="2" max="2" width="18.25390625" style="0" customWidth="1"/>
    <col min="3" max="3" width="16.25390625" style="0" customWidth="1"/>
    <col min="4" max="4" width="30.625" style="0" customWidth="1"/>
    <col min="6" max="6" width="4.00390625" style="0" customWidth="1"/>
    <col min="7" max="7" width="12.375" style="0" customWidth="1"/>
    <col min="8" max="8" width="23.625" style="0" customWidth="1"/>
    <col min="9" max="9" width="7.375" style="0" customWidth="1"/>
    <col min="10" max="10" width="7.625" style="0" customWidth="1"/>
    <col min="12" max="12" width="13.875" style="0" customWidth="1"/>
    <col min="13" max="13" width="16.375" style="0" customWidth="1"/>
    <col min="14" max="14" width="11.375" style="0" customWidth="1"/>
  </cols>
  <sheetData>
    <row r="1" spans="1:15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8"/>
      <c r="O1" s="72"/>
    </row>
    <row r="2" spans="1:15" s="4" customFormat="1" ht="15">
      <c r="A2" s="127"/>
      <c r="B2" s="219" t="s">
        <v>84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8"/>
      <c r="O2" s="72"/>
    </row>
    <row r="3" spans="1:15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69"/>
      <c r="L3" s="5"/>
      <c r="M3" s="49"/>
      <c r="N3" s="8"/>
      <c r="O3" s="72"/>
    </row>
    <row r="4" spans="1:15" s="49" customFormat="1" ht="66" customHeight="1">
      <c r="A4" s="6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47" t="s">
        <v>6</v>
      </c>
      <c r="I4" s="6" t="s">
        <v>7</v>
      </c>
      <c r="J4" s="6"/>
      <c r="K4" s="6" t="s">
        <v>8</v>
      </c>
      <c r="L4" s="6" t="s">
        <v>9</v>
      </c>
      <c r="M4" s="7" t="s">
        <v>34</v>
      </c>
      <c r="N4" s="8"/>
      <c r="O4" s="57"/>
    </row>
    <row r="5" spans="1:15" s="49" customFormat="1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47">
        <v>8</v>
      </c>
      <c r="I5" s="2">
        <v>9</v>
      </c>
      <c r="J5" s="2"/>
      <c r="K5" s="2">
        <v>11</v>
      </c>
      <c r="L5" s="2">
        <v>12</v>
      </c>
      <c r="M5" s="7"/>
      <c r="N5" s="8"/>
      <c r="O5" s="57"/>
    </row>
    <row r="6" spans="1:15" s="4" customFormat="1" ht="21" customHeight="1">
      <c r="A6" s="2" t="s">
        <v>12</v>
      </c>
      <c r="B6" s="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47" t="s">
        <v>15</v>
      </c>
      <c r="I6" s="2" t="s">
        <v>1</v>
      </c>
      <c r="J6" s="2"/>
      <c r="K6" s="1"/>
      <c r="L6" s="2" t="s">
        <v>3</v>
      </c>
      <c r="M6" s="7"/>
      <c r="N6" s="8"/>
      <c r="O6" s="72"/>
    </row>
    <row r="7" spans="1:15" s="10" customFormat="1" ht="15" customHeight="1">
      <c r="A7" s="128">
        <v>42400</v>
      </c>
      <c r="B7" s="129" t="s">
        <v>30</v>
      </c>
      <c r="C7" s="29"/>
      <c r="D7" s="29"/>
      <c r="E7" s="2"/>
      <c r="F7" s="3"/>
      <c r="G7" s="3"/>
      <c r="H7" s="47"/>
      <c r="I7" s="29"/>
      <c r="J7" s="29"/>
      <c r="K7" s="29"/>
      <c r="L7" s="30"/>
      <c r="M7" s="7"/>
      <c r="N7" s="8"/>
      <c r="O7" s="15"/>
    </row>
    <row r="8" spans="1:15" s="8" customFormat="1" ht="15" customHeight="1">
      <c r="A8" s="117"/>
      <c r="B8" s="32" t="s">
        <v>87</v>
      </c>
      <c r="C8" s="32"/>
      <c r="D8" s="33"/>
      <c r="E8" s="52"/>
      <c r="F8" s="52"/>
      <c r="G8" s="53"/>
      <c r="H8" s="145"/>
      <c r="I8" s="26"/>
      <c r="J8" s="35"/>
      <c r="K8" s="36"/>
      <c r="L8" s="31">
        <f>J8*K8</f>
        <v>0</v>
      </c>
      <c r="M8" s="57"/>
      <c r="N8" s="31"/>
      <c r="O8" s="28"/>
    </row>
    <row r="9" spans="1:15" s="8" customFormat="1" ht="15" customHeight="1">
      <c r="A9" s="117"/>
      <c r="B9" s="37" t="s">
        <v>21</v>
      </c>
      <c r="C9" s="32"/>
      <c r="D9" s="33"/>
      <c r="E9" s="52"/>
      <c r="F9" s="52"/>
      <c r="G9" s="52"/>
      <c r="H9" s="145"/>
      <c r="I9" s="26"/>
      <c r="J9" s="35"/>
      <c r="K9" s="36"/>
      <c r="L9" s="27">
        <f>SUM(L8:L8)</f>
        <v>0</v>
      </c>
      <c r="M9" s="57"/>
      <c r="N9" s="31">
        <v>0</v>
      </c>
      <c r="O9" s="28"/>
    </row>
    <row r="10" spans="1:15" s="8" customFormat="1" ht="15" customHeight="1">
      <c r="A10" s="2"/>
      <c r="B10" s="124"/>
      <c r="C10" s="29"/>
      <c r="D10" s="29"/>
      <c r="E10" s="2"/>
      <c r="F10" s="3"/>
      <c r="G10" s="3"/>
      <c r="H10" s="47"/>
      <c r="I10" s="29"/>
      <c r="J10" s="29"/>
      <c r="K10" s="29"/>
      <c r="L10" s="30"/>
      <c r="M10" s="7"/>
      <c r="N10" s="31"/>
      <c r="O10" s="28"/>
    </row>
    <row r="11" spans="1:15" s="8" customFormat="1" ht="15" customHeight="1">
      <c r="A11" s="128">
        <v>42429</v>
      </c>
      <c r="B11" s="124" t="s">
        <v>31</v>
      </c>
      <c r="C11" s="29"/>
      <c r="D11" s="29"/>
      <c r="E11" s="2"/>
      <c r="F11" s="3"/>
      <c r="G11" s="3"/>
      <c r="H11" s="47"/>
      <c r="I11" s="29"/>
      <c r="J11" s="29"/>
      <c r="K11" s="29"/>
      <c r="L11" s="30"/>
      <c r="M11" s="7"/>
      <c r="N11" s="31"/>
      <c r="O11" s="28"/>
    </row>
    <row r="12" spans="1:15" s="8" customFormat="1" ht="15" customHeight="1">
      <c r="A12" s="2"/>
      <c r="B12" s="32" t="s">
        <v>87</v>
      </c>
      <c r="C12" s="39" t="s">
        <v>371</v>
      </c>
      <c r="D12" s="33" t="s">
        <v>118</v>
      </c>
      <c r="E12" s="52" t="s">
        <v>58</v>
      </c>
      <c r="F12" s="52"/>
      <c r="G12" s="52" t="s">
        <v>38</v>
      </c>
      <c r="H12" s="34" t="s">
        <v>366</v>
      </c>
      <c r="I12" s="26" t="s">
        <v>19</v>
      </c>
      <c r="J12" s="35">
        <v>4</v>
      </c>
      <c r="K12" s="36">
        <v>15.6</v>
      </c>
      <c r="L12" s="31">
        <f>J12*K12</f>
        <v>62.4</v>
      </c>
      <c r="M12" s="57" t="s">
        <v>81</v>
      </c>
      <c r="N12" s="31"/>
      <c r="O12" s="28"/>
    </row>
    <row r="13" spans="1:15" s="8" customFormat="1" ht="15" customHeight="1">
      <c r="A13" s="2"/>
      <c r="B13" s="129" t="s">
        <v>21</v>
      </c>
      <c r="C13" s="29"/>
      <c r="D13" s="29"/>
      <c r="E13" s="2"/>
      <c r="F13" s="3"/>
      <c r="G13" s="3"/>
      <c r="H13" s="47"/>
      <c r="I13" s="29"/>
      <c r="J13" s="29"/>
      <c r="K13" s="29"/>
      <c r="L13" s="130">
        <f>SUM(L12:L12)</f>
        <v>62.4</v>
      </c>
      <c r="M13" s="7"/>
      <c r="N13" s="28">
        <v>62.4</v>
      </c>
      <c r="O13" s="28"/>
    </row>
    <row r="14" spans="1:15" s="8" customFormat="1" ht="15" customHeight="1">
      <c r="A14" s="2"/>
      <c r="B14" s="129"/>
      <c r="C14" s="29"/>
      <c r="D14" s="29"/>
      <c r="E14" s="2"/>
      <c r="F14" s="3"/>
      <c r="G14" s="3"/>
      <c r="H14" s="47"/>
      <c r="I14" s="29"/>
      <c r="J14" s="29"/>
      <c r="K14" s="29"/>
      <c r="L14" s="30"/>
      <c r="M14" s="7"/>
      <c r="O14" s="28"/>
    </row>
    <row r="15" spans="1:15" s="8" customFormat="1" ht="15" customHeight="1">
      <c r="A15" s="131">
        <v>42460</v>
      </c>
      <c r="B15" s="124" t="s">
        <v>22</v>
      </c>
      <c r="C15" s="23"/>
      <c r="D15" s="24"/>
      <c r="E15" s="55"/>
      <c r="F15" s="55"/>
      <c r="G15" s="55"/>
      <c r="H15" s="191"/>
      <c r="I15" s="26"/>
      <c r="J15" s="9"/>
      <c r="K15" s="122"/>
      <c r="L15" s="27"/>
      <c r="M15" s="57"/>
      <c r="O15" s="28"/>
    </row>
    <row r="16" spans="1:15" s="8" customFormat="1" ht="14.25">
      <c r="A16" s="117"/>
      <c r="B16" s="32" t="s">
        <v>87</v>
      </c>
      <c r="C16" s="39" t="s">
        <v>422</v>
      </c>
      <c r="D16" s="39" t="s">
        <v>440</v>
      </c>
      <c r="E16" s="58" t="s">
        <v>39</v>
      </c>
      <c r="F16" s="53"/>
      <c r="G16" s="53" t="s">
        <v>441</v>
      </c>
      <c r="H16" s="71"/>
      <c r="I16" s="29" t="s">
        <v>27</v>
      </c>
      <c r="J16" s="42"/>
      <c r="K16" s="30" t="s">
        <v>20</v>
      </c>
      <c r="L16" s="31">
        <v>500</v>
      </c>
      <c r="M16" s="57" t="s">
        <v>47</v>
      </c>
      <c r="O16" s="28"/>
    </row>
    <row r="17" spans="1:15" s="8" customFormat="1" ht="14.25">
      <c r="A17" s="2"/>
      <c r="B17" s="32" t="s">
        <v>87</v>
      </c>
      <c r="C17" s="135" t="s">
        <v>371</v>
      </c>
      <c r="D17" s="33" t="s">
        <v>118</v>
      </c>
      <c r="E17" s="52" t="s">
        <v>39</v>
      </c>
      <c r="F17" s="52"/>
      <c r="G17" s="54" t="s">
        <v>38</v>
      </c>
      <c r="H17" s="34" t="s">
        <v>120</v>
      </c>
      <c r="I17" s="26" t="s">
        <v>19</v>
      </c>
      <c r="J17" s="35">
        <v>3</v>
      </c>
      <c r="K17" s="36">
        <v>13.57</v>
      </c>
      <c r="L17" s="31">
        <f>J17*K17</f>
        <v>40.71</v>
      </c>
      <c r="M17" s="57" t="s">
        <v>449</v>
      </c>
      <c r="N17" s="31"/>
      <c r="O17" s="28"/>
    </row>
    <row r="18" spans="1:15" s="8" customFormat="1" ht="14.25">
      <c r="A18" s="2"/>
      <c r="B18" s="32" t="s">
        <v>87</v>
      </c>
      <c r="C18" s="135" t="s">
        <v>550</v>
      </c>
      <c r="D18" s="33" t="s">
        <v>118</v>
      </c>
      <c r="E18" s="52" t="s">
        <v>39</v>
      </c>
      <c r="F18" s="52"/>
      <c r="G18" s="54" t="s">
        <v>38</v>
      </c>
      <c r="H18" s="34" t="s">
        <v>546</v>
      </c>
      <c r="I18" s="26" t="s">
        <v>19</v>
      </c>
      <c r="J18" s="35">
        <v>1</v>
      </c>
      <c r="K18" s="36">
        <v>33.32</v>
      </c>
      <c r="L18" s="31">
        <f>J18*K18</f>
        <v>33.32</v>
      </c>
      <c r="M18" s="57" t="s">
        <v>270</v>
      </c>
      <c r="N18" s="31"/>
      <c r="O18" s="28"/>
    </row>
    <row r="19" spans="1:15" s="8" customFormat="1" ht="14.25">
      <c r="A19" s="2"/>
      <c r="B19" s="32" t="s">
        <v>87</v>
      </c>
      <c r="C19" s="135" t="s">
        <v>548</v>
      </c>
      <c r="D19" s="33" t="s">
        <v>549</v>
      </c>
      <c r="E19" s="52" t="s">
        <v>39</v>
      </c>
      <c r="F19" s="52"/>
      <c r="G19" s="54" t="s">
        <v>38</v>
      </c>
      <c r="H19" s="34" t="s">
        <v>133</v>
      </c>
      <c r="I19" s="26" t="s">
        <v>19</v>
      </c>
      <c r="J19" s="35">
        <v>4</v>
      </c>
      <c r="K19" s="36">
        <v>124.3</v>
      </c>
      <c r="L19" s="31">
        <f>J19*K19</f>
        <v>497.2</v>
      </c>
      <c r="M19" s="58" t="s">
        <v>303</v>
      </c>
      <c r="N19" s="31"/>
      <c r="O19" s="28"/>
    </row>
    <row r="20" spans="1:15" s="8" customFormat="1" ht="15" customHeight="1">
      <c r="A20" s="117"/>
      <c r="B20" s="124" t="s">
        <v>21</v>
      </c>
      <c r="C20" s="23"/>
      <c r="D20" s="24"/>
      <c r="E20" s="55"/>
      <c r="F20" s="55"/>
      <c r="G20" s="55"/>
      <c r="H20" s="191"/>
      <c r="I20" s="26"/>
      <c r="J20" s="9"/>
      <c r="K20" s="122"/>
      <c r="L20" s="27">
        <v>1071.23</v>
      </c>
      <c r="M20" s="57"/>
      <c r="N20" s="8">
        <v>1071.23</v>
      </c>
      <c r="O20" s="28"/>
    </row>
    <row r="21" spans="1:15" s="95" customFormat="1" ht="15" customHeight="1">
      <c r="A21" s="56"/>
      <c r="B21" s="95" t="s">
        <v>461</v>
      </c>
      <c r="E21" s="56"/>
      <c r="F21" s="56"/>
      <c r="G21" s="56"/>
      <c r="H21" s="163"/>
      <c r="L21" s="41">
        <v>1133.63</v>
      </c>
      <c r="M21" s="56" t="s">
        <v>20</v>
      </c>
      <c r="N21" s="93" t="s">
        <v>20</v>
      </c>
      <c r="O21" s="93"/>
    </row>
    <row r="22" spans="1:15" s="8" customFormat="1" ht="15" customHeight="1">
      <c r="A22" s="49"/>
      <c r="E22" s="49"/>
      <c r="F22" s="49"/>
      <c r="G22" s="49"/>
      <c r="H22" s="69"/>
      <c r="L22" s="9"/>
      <c r="M22" s="49"/>
      <c r="N22" s="28"/>
      <c r="O22" s="28"/>
    </row>
    <row r="23" spans="1:15" s="8" customFormat="1" ht="15" customHeight="1">
      <c r="A23" s="132">
        <v>42490</v>
      </c>
      <c r="B23" s="95" t="s">
        <v>25</v>
      </c>
      <c r="E23" s="49"/>
      <c r="F23" s="49"/>
      <c r="G23" s="49"/>
      <c r="H23" s="69"/>
      <c r="L23" s="9"/>
      <c r="M23" s="49"/>
      <c r="O23" s="28"/>
    </row>
    <row r="24" spans="1:15" s="8" customFormat="1" ht="27.75" customHeight="1">
      <c r="A24" s="117"/>
      <c r="B24" s="32" t="s">
        <v>87</v>
      </c>
      <c r="C24" s="88" t="s">
        <v>422</v>
      </c>
      <c r="D24" s="39" t="s">
        <v>571</v>
      </c>
      <c r="E24" s="52" t="s">
        <v>39</v>
      </c>
      <c r="F24" s="53"/>
      <c r="G24" s="137" t="s">
        <v>38</v>
      </c>
      <c r="H24" s="115" t="s">
        <v>570</v>
      </c>
      <c r="I24" s="177" t="s">
        <v>27</v>
      </c>
      <c r="J24" s="42"/>
      <c r="K24" s="30" t="s">
        <v>20</v>
      </c>
      <c r="L24" s="31">
        <v>759.75</v>
      </c>
      <c r="M24" s="57" t="s">
        <v>20</v>
      </c>
      <c r="O24" s="28"/>
    </row>
    <row r="25" spans="1:15" s="8" customFormat="1" ht="15" customHeight="1">
      <c r="A25" s="117"/>
      <c r="B25" s="32" t="s">
        <v>87</v>
      </c>
      <c r="C25" s="88" t="s">
        <v>572</v>
      </c>
      <c r="D25" s="39" t="s">
        <v>573</v>
      </c>
      <c r="E25" s="52" t="s">
        <v>39</v>
      </c>
      <c r="F25" s="53"/>
      <c r="G25" s="137" t="s">
        <v>574</v>
      </c>
      <c r="H25" s="178" t="s">
        <v>586</v>
      </c>
      <c r="I25" s="177" t="s">
        <v>27</v>
      </c>
      <c r="J25" s="42"/>
      <c r="K25" s="30"/>
      <c r="L25" s="31">
        <v>61635</v>
      </c>
      <c r="M25" s="57"/>
      <c r="O25" s="28"/>
    </row>
    <row r="26" spans="1:15" s="10" customFormat="1" ht="15" customHeight="1">
      <c r="A26" s="64"/>
      <c r="B26" s="32" t="s">
        <v>87</v>
      </c>
      <c r="C26" s="135" t="s">
        <v>683</v>
      </c>
      <c r="D26" s="33" t="s">
        <v>549</v>
      </c>
      <c r="E26" s="52" t="s">
        <v>39</v>
      </c>
      <c r="F26" s="52"/>
      <c r="G26" s="54" t="s">
        <v>38</v>
      </c>
      <c r="H26" s="34" t="s">
        <v>133</v>
      </c>
      <c r="I26" s="26" t="s">
        <v>19</v>
      </c>
      <c r="J26" s="35">
        <v>2</v>
      </c>
      <c r="K26" s="36">
        <v>124.3</v>
      </c>
      <c r="L26" s="31">
        <f>J26*K26</f>
        <v>248.6</v>
      </c>
      <c r="M26" s="58" t="s">
        <v>303</v>
      </c>
      <c r="N26" s="28"/>
      <c r="O26" s="15"/>
    </row>
    <row r="27" spans="1:15" s="10" customFormat="1" ht="15" customHeight="1">
      <c r="A27" s="64"/>
      <c r="B27" s="32" t="s">
        <v>87</v>
      </c>
      <c r="C27" s="8" t="s">
        <v>652</v>
      </c>
      <c r="D27" s="8" t="s">
        <v>632</v>
      </c>
      <c r="E27" s="52" t="s">
        <v>39</v>
      </c>
      <c r="F27" s="8"/>
      <c r="G27" s="52" t="s">
        <v>38</v>
      </c>
      <c r="H27" s="76" t="s">
        <v>615</v>
      </c>
      <c r="I27" s="29" t="s">
        <v>24</v>
      </c>
      <c r="J27" s="42">
        <v>1.72</v>
      </c>
      <c r="K27" s="30">
        <v>193.78</v>
      </c>
      <c r="L27" s="192">
        <f>J27*K27</f>
        <v>333.3016</v>
      </c>
      <c r="M27" s="57" t="s">
        <v>616</v>
      </c>
      <c r="N27" s="28"/>
      <c r="O27" s="15"/>
    </row>
    <row r="28" spans="1:15" s="8" customFormat="1" ht="15" customHeight="1">
      <c r="A28" s="117"/>
      <c r="B28" s="37" t="s">
        <v>21</v>
      </c>
      <c r="C28" s="32"/>
      <c r="D28" s="33"/>
      <c r="E28" s="52"/>
      <c r="F28" s="52"/>
      <c r="G28" s="52"/>
      <c r="H28" s="145"/>
      <c r="I28" s="26"/>
      <c r="J28" s="35"/>
      <c r="K28" s="36"/>
      <c r="L28" s="27">
        <f>SUM(L24:L27)</f>
        <v>62976.6516</v>
      </c>
      <c r="M28" s="57"/>
      <c r="N28" s="8">
        <v>62976.65</v>
      </c>
      <c r="O28" s="28"/>
    </row>
    <row r="29" spans="1:15" s="8" customFormat="1" ht="15" customHeight="1">
      <c r="A29" s="117"/>
      <c r="B29" s="37"/>
      <c r="C29" s="32"/>
      <c r="D29" s="33"/>
      <c r="E29" s="52"/>
      <c r="F29" s="52"/>
      <c r="G29" s="52"/>
      <c r="H29" s="145"/>
      <c r="I29" s="26"/>
      <c r="J29" s="35"/>
      <c r="K29" s="36"/>
      <c r="L29" s="27"/>
      <c r="M29" s="57"/>
      <c r="N29" s="28">
        <f>SUM(N9:N28)</f>
        <v>64110.28</v>
      </c>
      <c r="O29" s="28"/>
    </row>
    <row r="30" spans="1:15" s="10" customFormat="1" ht="15" customHeight="1">
      <c r="A30" s="64"/>
      <c r="B30" s="16" t="s">
        <v>710</v>
      </c>
      <c r="C30" s="32"/>
      <c r="D30" s="33"/>
      <c r="E30" s="52"/>
      <c r="F30" s="52"/>
      <c r="G30" s="52"/>
      <c r="H30" s="179"/>
      <c r="I30" s="26"/>
      <c r="J30" s="35"/>
      <c r="K30" s="36"/>
      <c r="L30" s="27">
        <v>64110.28</v>
      </c>
      <c r="M30" s="57"/>
      <c r="N30" s="28"/>
      <c r="O30" s="15"/>
    </row>
    <row r="31" spans="1:15" s="10" customFormat="1" ht="15" customHeight="1">
      <c r="A31" s="64"/>
      <c r="B31" s="32" t="s">
        <v>28</v>
      </c>
      <c r="C31" s="32"/>
      <c r="D31" s="33" t="s">
        <v>29</v>
      </c>
      <c r="E31" s="52"/>
      <c r="F31" s="52"/>
      <c r="G31" s="52"/>
      <c r="H31" s="145"/>
      <c r="I31" s="26"/>
      <c r="J31" s="35"/>
      <c r="K31" s="36"/>
      <c r="L31" s="31"/>
      <c r="M31" s="57"/>
      <c r="N31" s="28"/>
      <c r="O31" s="15"/>
    </row>
    <row r="32" spans="1:15" s="10" customFormat="1" ht="15" customHeight="1">
      <c r="A32" s="62"/>
      <c r="C32" s="69"/>
      <c r="D32" s="8"/>
      <c r="E32" s="49"/>
      <c r="F32" s="49"/>
      <c r="G32" s="49"/>
      <c r="H32" s="69"/>
      <c r="J32" s="81"/>
      <c r="K32" s="15"/>
      <c r="L32" s="21"/>
      <c r="M32" s="49"/>
      <c r="N32" s="8"/>
      <c r="O32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43">
      <selection activeCell="C64" sqref="C64"/>
    </sheetView>
  </sheetViews>
  <sheetFormatPr defaultColWidth="9.00390625" defaultRowHeight="12.75"/>
  <cols>
    <col min="2" max="2" width="18.375" style="0" customWidth="1"/>
    <col min="3" max="3" width="20.375" style="0" customWidth="1"/>
    <col min="4" max="4" width="31.125" style="67" customWidth="1"/>
    <col min="6" max="6" width="4.375" style="0" customWidth="1"/>
    <col min="7" max="7" width="10.875" style="0" customWidth="1"/>
    <col min="8" max="8" width="23.75390625" style="0" customWidth="1"/>
    <col min="11" max="11" width="10.625" style="0" customWidth="1"/>
    <col min="12" max="12" width="11.375" style="0" customWidth="1"/>
    <col min="13" max="13" width="16.75390625" style="0" customWidth="1"/>
    <col min="14" max="14" width="14.625" style="0" customWidth="1"/>
    <col min="15" max="15" width="19.25390625" style="0" customWidth="1"/>
    <col min="16" max="16" width="21.75390625" style="0" customWidth="1"/>
  </cols>
  <sheetData>
    <row r="1" spans="1:15" s="4" customFormat="1" ht="15">
      <c r="A1" s="60" t="s">
        <v>0</v>
      </c>
      <c r="B1" s="221" t="s">
        <v>18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49"/>
      <c r="O1" s="72"/>
    </row>
    <row r="2" spans="1:15" s="4" customFormat="1" ht="15">
      <c r="A2" s="61"/>
      <c r="B2" s="221" t="s">
        <v>83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49"/>
      <c r="O2" s="72"/>
    </row>
    <row r="3" spans="1:15" s="4" customFormat="1" ht="12" customHeight="1">
      <c r="A3" s="62"/>
      <c r="B3" s="224" t="s">
        <v>20</v>
      </c>
      <c r="C3" s="225"/>
      <c r="D3" s="226"/>
      <c r="E3" s="48"/>
      <c r="F3" s="48"/>
      <c r="G3" s="48"/>
      <c r="H3" s="8"/>
      <c r="J3" s="78"/>
      <c r="L3" s="5"/>
      <c r="M3" s="49"/>
      <c r="O3" s="72"/>
    </row>
    <row r="4" spans="1:15" s="49" customFormat="1" ht="66" customHeight="1">
      <c r="A4" s="6" t="s">
        <v>36</v>
      </c>
      <c r="B4" s="2" t="s">
        <v>11</v>
      </c>
      <c r="C4" s="7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79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13.5" customHeight="1">
      <c r="A5" s="2">
        <v>1</v>
      </c>
      <c r="B5" s="2">
        <v>2</v>
      </c>
      <c r="C5" s="47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0">
        <v>10</v>
      </c>
      <c r="K5" s="2">
        <v>11</v>
      </c>
      <c r="L5" s="2">
        <v>12</v>
      </c>
      <c r="M5" s="7"/>
      <c r="O5" s="57"/>
    </row>
    <row r="6" spans="1:15" s="4" customFormat="1" ht="21" customHeight="1">
      <c r="A6" s="2" t="s">
        <v>12</v>
      </c>
      <c r="B6" s="2"/>
      <c r="C6" s="47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0" t="s">
        <v>2</v>
      </c>
      <c r="K6" s="1"/>
      <c r="L6" s="2" t="s">
        <v>3</v>
      </c>
      <c r="M6" s="7"/>
      <c r="O6" s="72"/>
    </row>
    <row r="7" spans="1:14" s="18" customFormat="1" ht="15" customHeight="1">
      <c r="A7" s="98">
        <v>42460</v>
      </c>
      <c r="B7" s="18" t="s">
        <v>22</v>
      </c>
      <c r="D7" s="95"/>
      <c r="E7" s="56"/>
      <c r="F7" s="56"/>
      <c r="G7" s="56"/>
      <c r="L7" s="99"/>
      <c r="M7" s="56"/>
      <c r="N7" s="15"/>
    </row>
    <row r="8" spans="1:15" s="8" customFormat="1" ht="24.75" customHeight="1">
      <c r="A8" s="64"/>
      <c r="B8" s="32" t="s">
        <v>269</v>
      </c>
      <c r="C8" s="32" t="s">
        <v>443</v>
      </c>
      <c r="D8" s="33" t="s">
        <v>445</v>
      </c>
      <c r="E8" s="52" t="s">
        <v>49</v>
      </c>
      <c r="F8" s="52"/>
      <c r="G8" s="52" t="s">
        <v>444</v>
      </c>
      <c r="H8" s="34" t="s">
        <v>265</v>
      </c>
      <c r="I8" s="26" t="s">
        <v>27</v>
      </c>
      <c r="J8" s="35"/>
      <c r="K8" s="36" t="s">
        <v>20</v>
      </c>
      <c r="L8" s="31">
        <v>28784</v>
      </c>
      <c r="M8" s="57" t="s">
        <v>47</v>
      </c>
      <c r="O8" s="28"/>
    </row>
    <row r="9" spans="1:15" s="8" customFormat="1" ht="30" customHeight="1">
      <c r="A9" s="64"/>
      <c r="B9" s="32" t="s">
        <v>269</v>
      </c>
      <c r="C9" s="33" t="s">
        <v>422</v>
      </c>
      <c r="D9" s="39" t="s">
        <v>448</v>
      </c>
      <c r="E9" s="58" t="s">
        <v>39</v>
      </c>
      <c r="F9" s="53"/>
      <c r="G9" s="53" t="s">
        <v>441</v>
      </c>
      <c r="H9" s="34" t="s">
        <v>265</v>
      </c>
      <c r="I9" s="29" t="s">
        <v>27</v>
      </c>
      <c r="J9" s="42"/>
      <c r="K9" s="30" t="s">
        <v>20</v>
      </c>
      <c r="L9" s="31">
        <v>500</v>
      </c>
      <c r="M9" s="57" t="s">
        <v>47</v>
      </c>
      <c r="O9" s="28"/>
    </row>
    <row r="10" spans="1:15" s="8" customFormat="1" ht="25.5" customHeight="1">
      <c r="A10" s="64"/>
      <c r="B10" s="32" t="s">
        <v>269</v>
      </c>
      <c r="C10" s="32" t="s">
        <v>447</v>
      </c>
      <c r="D10" s="33" t="s">
        <v>446</v>
      </c>
      <c r="E10" s="52" t="s">
        <v>39</v>
      </c>
      <c r="F10" s="52"/>
      <c r="G10" s="52" t="s">
        <v>424</v>
      </c>
      <c r="H10" s="34" t="s">
        <v>265</v>
      </c>
      <c r="I10" s="26" t="s">
        <v>27</v>
      </c>
      <c r="J10" s="35"/>
      <c r="K10" s="36" t="s">
        <v>20</v>
      </c>
      <c r="L10" s="31">
        <v>550</v>
      </c>
      <c r="M10" s="57" t="s">
        <v>47</v>
      </c>
      <c r="O10" s="28"/>
    </row>
    <row r="11" spans="1:15" s="8" customFormat="1" ht="15" customHeight="1">
      <c r="A11" s="64"/>
      <c r="B11" s="32" t="s">
        <v>269</v>
      </c>
      <c r="C11" s="32" t="s">
        <v>443</v>
      </c>
      <c r="D11" s="33" t="s">
        <v>551</v>
      </c>
      <c r="E11" s="52" t="s">
        <v>39</v>
      </c>
      <c r="F11" s="52"/>
      <c r="G11" s="52" t="s">
        <v>38</v>
      </c>
      <c r="H11" s="76" t="s">
        <v>23</v>
      </c>
      <c r="I11" s="29" t="s">
        <v>24</v>
      </c>
      <c r="J11" s="42">
        <v>0.45</v>
      </c>
      <c r="K11" s="30">
        <v>153.77</v>
      </c>
      <c r="L11" s="192">
        <f>J11*K11</f>
        <v>69.1965</v>
      </c>
      <c r="M11" s="57" t="s">
        <v>455</v>
      </c>
      <c r="O11" s="28"/>
    </row>
    <row r="12" spans="1:15" s="8" customFormat="1" ht="15" customHeight="1">
      <c r="A12" s="64"/>
      <c r="B12" s="32" t="s">
        <v>269</v>
      </c>
      <c r="C12" s="32" t="s">
        <v>443</v>
      </c>
      <c r="D12" s="33" t="s">
        <v>551</v>
      </c>
      <c r="E12" s="52" t="s">
        <v>39</v>
      </c>
      <c r="F12" s="52"/>
      <c r="G12" s="52" t="s">
        <v>38</v>
      </c>
      <c r="H12" s="34" t="s">
        <v>232</v>
      </c>
      <c r="I12" s="26" t="s">
        <v>19</v>
      </c>
      <c r="J12" s="35">
        <v>1</v>
      </c>
      <c r="K12" s="36">
        <v>45</v>
      </c>
      <c r="L12" s="31">
        <f>J12*K12</f>
        <v>45</v>
      </c>
      <c r="M12" s="57" t="s">
        <v>536</v>
      </c>
      <c r="O12" s="28"/>
    </row>
    <row r="13" spans="1:15" s="8" customFormat="1" ht="15" customHeight="1">
      <c r="A13" s="64"/>
      <c r="B13" s="32" t="s">
        <v>269</v>
      </c>
      <c r="C13" s="32" t="s">
        <v>443</v>
      </c>
      <c r="D13" s="33" t="s">
        <v>551</v>
      </c>
      <c r="E13" s="52" t="s">
        <v>39</v>
      </c>
      <c r="F13" s="52"/>
      <c r="G13" s="52" t="s">
        <v>38</v>
      </c>
      <c r="H13" s="34" t="s">
        <v>552</v>
      </c>
      <c r="I13" s="26" t="s">
        <v>19</v>
      </c>
      <c r="J13" s="35">
        <v>3</v>
      </c>
      <c r="K13" s="36">
        <v>18</v>
      </c>
      <c r="L13" s="31">
        <f>J13*K13</f>
        <v>54</v>
      </c>
      <c r="M13" s="57" t="s">
        <v>545</v>
      </c>
      <c r="O13" s="28"/>
    </row>
    <row r="14" spans="1:15" s="8" customFormat="1" ht="15" customHeight="1">
      <c r="A14" s="64"/>
      <c r="B14" s="32" t="s">
        <v>269</v>
      </c>
      <c r="C14" s="32" t="s">
        <v>443</v>
      </c>
      <c r="D14" s="33" t="s">
        <v>551</v>
      </c>
      <c r="E14" s="52" t="s">
        <v>39</v>
      </c>
      <c r="F14" s="52"/>
      <c r="G14" s="52" t="s">
        <v>38</v>
      </c>
      <c r="H14" s="34" t="s">
        <v>553</v>
      </c>
      <c r="I14" s="26" t="s">
        <v>19</v>
      </c>
      <c r="J14" s="35">
        <v>1</v>
      </c>
      <c r="K14" s="36">
        <v>39</v>
      </c>
      <c r="L14" s="31">
        <f aca="true" t="shared" si="0" ref="L14:L24">J14*K14</f>
        <v>39</v>
      </c>
      <c r="M14" s="57" t="s">
        <v>545</v>
      </c>
      <c r="O14" s="28"/>
    </row>
    <row r="15" spans="1:15" s="8" customFormat="1" ht="15" customHeight="1">
      <c r="A15" s="64"/>
      <c r="B15" s="32" t="s">
        <v>269</v>
      </c>
      <c r="C15" s="32" t="s">
        <v>443</v>
      </c>
      <c r="D15" s="33" t="s">
        <v>551</v>
      </c>
      <c r="E15" s="52" t="s">
        <v>39</v>
      </c>
      <c r="F15" s="52"/>
      <c r="G15" s="52" t="s">
        <v>38</v>
      </c>
      <c r="H15" s="34" t="s">
        <v>554</v>
      </c>
      <c r="I15" s="26" t="s">
        <v>19</v>
      </c>
      <c r="J15" s="35">
        <v>1</v>
      </c>
      <c r="K15" s="36">
        <v>138</v>
      </c>
      <c r="L15" s="31">
        <f t="shared" si="0"/>
        <v>138</v>
      </c>
      <c r="M15" s="57" t="s">
        <v>555</v>
      </c>
      <c r="O15" s="28"/>
    </row>
    <row r="16" spans="1:15" s="8" customFormat="1" ht="15" customHeight="1">
      <c r="A16" s="64"/>
      <c r="B16" s="32" t="s">
        <v>269</v>
      </c>
      <c r="C16" s="32" t="s">
        <v>443</v>
      </c>
      <c r="D16" s="33" t="s">
        <v>551</v>
      </c>
      <c r="E16" s="52" t="s">
        <v>39</v>
      </c>
      <c r="F16" s="52"/>
      <c r="G16" s="52" t="s">
        <v>38</v>
      </c>
      <c r="H16" s="34" t="s">
        <v>556</v>
      </c>
      <c r="I16" s="26" t="s">
        <v>19</v>
      </c>
      <c r="J16" s="35">
        <v>1</v>
      </c>
      <c r="K16" s="36">
        <v>51</v>
      </c>
      <c r="L16" s="31">
        <f t="shared" si="0"/>
        <v>51</v>
      </c>
      <c r="M16" s="57" t="s">
        <v>555</v>
      </c>
      <c r="O16" s="28"/>
    </row>
    <row r="17" spans="1:15" s="8" customFormat="1" ht="15" customHeight="1">
      <c r="A17" s="64"/>
      <c r="B17" s="32" t="s">
        <v>269</v>
      </c>
      <c r="C17" s="32" t="s">
        <v>443</v>
      </c>
      <c r="D17" s="33" t="s">
        <v>551</v>
      </c>
      <c r="E17" s="52" t="s">
        <v>39</v>
      </c>
      <c r="F17" s="52"/>
      <c r="G17" s="52" t="s">
        <v>38</v>
      </c>
      <c r="H17" s="34" t="s">
        <v>557</v>
      </c>
      <c r="I17" s="26" t="s">
        <v>19</v>
      </c>
      <c r="J17" s="35">
        <v>2</v>
      </c>
      <c r="K17" s="36">
        <v>16</v>
      </c>
      <c r="L17" s="31">
        <f t="shared" si="0"/>
        <v>32</v>
      </c>
      <c r="M17" s="57" t="s">
        <v>555</v>
      </c>
      <c r="O17" s="28"/>
    </row>
    <row r="18" spans="1:15" s="8" customFormat="1" ht="15" customHeight="1">
      <c r="A18" s="64"/>
      <c r="B18" s="32" t="s">
        <v>269</v>
      </c>
      <c r="C18" s="32" t="s">
        <v>443</v>
      </c>
      <c r="D18" s="33" t="s">
        <v>551</v>
      </c>
      <c r="E18" s="52" t="s">
        <v>39</v>
      </c>
      <c r="F18" s="52"/>
      <c r="G18" s="52" t="s">
        <v>38</v>
      </c>
      <c r="H18" s="34" t="s">
        <v>558</v>
      </c>
      <c r="I18" s="26" t="s">
        <v>19</v>
      </c>
      <c r="J18" s="35">
        <v>1</v>
      </c>
      <c r="K18" s="36">
        <v>66</v>
      </c>
      <c r="L18" s="31">
        <f t="shared" si="0"/>
        <v>66</v>
      </c>
      <c r="M18" s="57" t="s">
        <v>555</v>
      </c>
      <c r="O18" s="28"/>
    </row>
    <row r="19" spans="1:15" s="8" customFormat="1" ht="15" customHeight="1">
      <c r="A19" s="64"/>
      <c r="B19" s="32" t="s">
        <v>269</v>
      </c>
      <c r="C19" s="32" t="s">
        <v>443</v>
      </c>
      <c r="D19" s="33" t="s">
        <v>551</v>
      </c>
      <c r="E19" s="52" t="s">
        <v>39</v>
      </c>
      <c r="F19" s="52"/>
      <c r="G19" s="52" t="s">
        <v>38</v>
      </c>
      <c r="H19" s="34" t="s">
        <v>559</v>
      </c>
      <c r="I19" s="26" t="s">
        <v>19</v>
      </c>
      <c r="J19" s="35">
        <v>1</v>
      </c>
      <c r="K19" s="36">
        <v>56</v>
      </c>
      <c r="L19" s="31">
        <f t="shared" si="0"/>
        <v>56</v>
      </c>
      <c r="M19" s="57" t="s">
        <v>555</v>
      </c>
      <c r="O19" s="28"/>
    </row>
    <row r="20" spans="1:15" s="8" customFormat="1" ht="15" customHeight="1">
      <c r="A20" s="64"/>
      <c r="B20" s="32" t="s">
        <v>269</v>
      </c>
      <c r="C20" s="32" t="s">
        <v>443</v>
      </c>
      <c r="D20" s="33" t="s">
        <v>551</v>
      </c>
      <c r="E20" s="52" t="s">
        <v>39</v>
      </c>
      <c r="F20" s="52"/>
      <c r="G20" s="52" t="s">
        <v>38</v>
      </c>
      <c r="H20" s="34" t="s">
        <v>99</v>
      </c>
      <c r="I20" s="26" t="s">
        <v>19</v>
      </c>
      <c r="J20" s="35">
        <v>1</v>
      </c>
      <c r="K20" s="36">
        <v>210</v>
      </c>
      <c r="L20" s="31">
        <f t="shared" si="0"/>
        <v>210</v>
      </c>
      <c r="M20" s="57" t="s">
        <v>560</v>
      </c>
      <c r="O20" s="28"/>
    </row>
    <row r="21" spans="1:15" s="8" customFormat="1" ht="15" customHeight="1">
      <c r="A21" s="64"/>
      <c r="B21" s="32" t="s">
        <v>269</v>
      </c>
      <c r="C21" s="32" t="s">
        <v>479</v>
      </c>
      <c r="D21" s="33" t="s">
        <v>561</v>
      </c>
      <c r="E21" s="52" t="s">
        <v>39</v>
      </c>
      <c r="F21" s="52"/>
      <c r="G21" s="52" t="s">
        <v>38</v>
      </c>
      <c r="H21" s="34" t="s">
        <v>283</v>
      </c>
      <c r="I21" s="26" t="s">
        <v>19</v>
      </c>
      <c r="J21" s="35">
        <v>1</v>
      </c>
      <c r="K21" s="36">
        <v>510</v>
      </c>
      <c r="L21" s="31">
        <f t="shared" si="0"/>
        <v>510</v>
      </c>
      <c r="M21" s="57" t="s">
        <v>560</v>
      </c>
      <c r="O21" s="28"/>
    </row>
    <row r="22" spans="1:15" s="8" customFormat="1" ht="15" customHeight="1">
      <c r="A22" s="64"/>
      <c r="B22" s="32" t="s">
        <v>269</v>
      </c>
      <c r="C22" s="32" t="s">
        <v>443</v>
      </c>
      <c r="D22" s="33" t="s">
        <v>562</v>
      </c>
      <c r="E22" s="52" t="s">
        <v>39</v>
      </c>
      <c r="F22" s="52"/>
      <c r="G22" s="52" t="s">
        <v>38</v>
      </c>
      <c r="H22" s="34" t="s">
        <v>220</v>
      </c>
      <c r="I22" s="26" t="s">
        <v>19</v>
      </c>
      <c r="J22" s="35">
        <v>50</v>
      </c>
      <c r="K22" s="36">
        <v>0.5</v>
      </c>
      <c r="L22" s="31">
        <f t="shared" si="0"/>
        <v>25</v>
      </c>
      <c r="M22" s="57" t="s">
        <v>563</v>
      </c>
      <c r="O22" s="28"/>
    </row>
    <row r="23" spans="1:15" s="8" customFormat="1" ht="15" customHeight="1">
      <c r="A23" s="64"/>
      <c r="B23" s="32" t="s">
        <v>269</v>
      </c>
      <c r="C23" s="32" t="s">
        <v>443</v>
      </c>
      <c r="D23" s="33" t="s">
        <v>549</v>
      </c>
      <c r="E23" s="52" t="s">
        <v>39</v>
      </c>
      <c r="F23" s="52"/>
      <c r="G23" s="52" t="s">
        <v>38</v>
      </c>
      <c r="H23" s="34" t="s">
        <v>133</v>
      </c>
      <c r="I23" s="26" t="s">
        <v>19</v>
      </c>
      <c r="J23" s="35">
        <v>13</v>
      </c>
      <c r="K23" s="36">
        <v>124.3</v>
      </c>
      <c r="L23" s="31">
        <f t="shared" si="0"/>
        <v>1615.8999999999999</v>
      </c>
      <c r="M23" s="58" t="s">
        <v>303</v>
      </c>
      <c r="O23" s="28"/>
    </row>
    <row r="24" spans="1:15" s="8" customFormat="1" ht="15" customHeight="1">
      <c r="A24" s="64"/>
      <c r="B24" s="32" t="s">
        <v>269</v>
      </c>
      <c r="C24" s="32" t="s">
        <v>547</v>
      </c>
      <c r="D24" s="33" t="s">
        <v>565</v>
      </c>
      <c r="E24" s="52" t="s">
        <v>39</v>
      </c>
      <c r="F24" s="52"/>
      <c r="G24" s="52" t="s">
        <v>38</v>
      </c>
      <c r="H24" s="34" t="s">
        <v>457</v>
      </c>
      <c r="I24" s="26" t="s">
        <v>19</v>
      </c>
      <c r="J24" s="35">
        <v>0.5</v>
      </c>
      <c r="K24" s="36">
        <v>59.27</v>
      </c>
      <c r="L24" s="31">
        <f t="shared" si="0"/>
        <v>29.635</v>
      </c>
      <c r="M24" s="57" t="s">
        <v>495</v>
      </c>
      <c r="O24" s="28"/>
    </row>
    <row r="25" spans="1:15" s="8" customFormat="1" ht="15" customHeight="1">
      <c r="A25" s="64"/>
      <c r="B25" s="32" t="s">
        <v>269</v>
      </c>
      <c r="C25" s="32" t="s">
        <v>564</v>
      </c>
      <c r="D25" s="33" t="s">
        <v>530</v>
      </c>
      <c r="E25" s="52" t="s">
        <v>41</v>
      </c>
      <c r="F25" s="52"/>
      <c r="G25" s="52" t="s">
        <v>38</v>
      </c>
      <c r="H25" s="34" t="s">
        <v>186</v>
      </c>
      <c r="I25" s="26" t="s">
        <v>19</v>
      </c>
      <c r="J25" s="35">
        <v>3</v>
      </c>
      <c r="K25" s="36">
        <v>29.72</v>
      </c>
      <c r="L25" s="31">
        <f>J25*K25</f>
        <v>89.16</v>
      </c>
      <c r="M25" s="57" t="s">
        <v>566</v>
      </c>
      <c r="O25" s="28"/>
    </row>
    <row r="26" spans="1:15" s="8" customFormat="1" ht="15" customHeight="1">
      <c r="A26" s="64"/>
      <c r="B26" s="32" t="s">
        <v>269</v>
      </c>
      <c r="C26" s="135" t="s">
        <v>371</v>
      </c>
      <c r="D26" s="33" t="s">
        <v>118</v>
      </c>
      <c r="E26" s="52" t="s">
        <v>39</v>
      </c>
      <c r="F26" s="52"/>
      <c r="G26" s="54" t="s">
        <v>38</v>
      </c>
      <c r="H26" s="34" t="s">
        <v>120</v>
      </c>
      <c r="I26" s="26" t="s">
        <v>19</v>
      </c>
      <c r="J26" s="35">
        <v>11</v>
      </c>
      <c r="K26" s="36">
        <v>13.57</v>
      </c>
      <c r="L26" s="31">
        <f>J26*K26</f>
        <v>149.27</v>
      </c>
      <c r="M26" s="57" t="s">
        <v>449</v>
      </c>
      <c r="O26" s="28"/>
    </row>
    <row r="27" spans="1:14" s="18" customFormat="1" ht="15" customHeight="1">
      <c r="A27" s="100"/>
      <c r="B27" s="18" t="s">
        <v>48</v>
      </c>
      <c r="D27" s="95"/>
      <c r="E27" s="56"/>
      <c r="F27" s="56"/>
      <c r="G27" s="56"/>
      <c r="L27" s="41">
        <v>33013.16</v>
      </c>
      <c r="M27" s="56"/>
      <c r="N27" s="28">
        <v>33013.16</v>
      </c>
    </row>
    <row r="28" spans="1:15" s="18" customFormat="1" ht="15" customHeight="1">
      <c r="A28" s="100"/>
      <c r="B28" s="18" t="s">
        <v>567</v>
      </c>
      <c r="D28" s="95"/>
      <c r="E28" s="56"/>
      <c r="F28" s="56"/>
      <c r="G28" s="56"/>
      <c r="L28" s="41">
        <f>SUM(L8:L26)</f>
        <v>33013.1615</v>
      </c>
      <c r="M28" s="56" t="s">
        <v>20</v>
      </c>
      <c r="N28" s="28"/>
      <c r="O28" s="10" t="s">
        <v>20</v>
      </c>
    </row>
    <row r="29" spans="1:15" s="18" customFormat="1" ht="15" customHeight="1">
      <c r="A29" s="100"/>
      <c r="D29" s="95"/>
      <c r="E29" s="56"/>
      <c r="F29" s="56"/>
      <c r="G29" s="56"/>
      <c r="L29" s="41"/>
      <c r="M29" s="56"/>
      <c r="N29" s="28"/>
      <c r="O29" s="10"/>
    </row>
    <row r="30" spans="1:14" s="18" customFormat="1" ht="15" customHeight="1">
      <c r="A30" s="98">
        <v>42490</v>
      </c>
      <c r="B30" s="18" t="s">
        <v>25</v>
      </c>
      <c r="D30" s="95"/>
      <c r="E30" s="56"/>
      <c r="F30" s="56"/>
      <c r="G30" s="56"/>
      <c r="L30" s="166"/>
      <c r="M30" s="56"/>
      <c r="N30" s="15"/>
    </row>
    <row r="31" spans="1:14" s="18" customFormat="1" ht="25.5" customHeight="1">
      <c r="A31" s="98"/>
      <c r="B31" s="32" t="s">
        <v>269</v>
      </c>
      <c r="C31" s="88" t="s">
        <v>422</v>
      </c>
      <c r="D31" s="39" t="s">
        <v>571</v>
      </c>
      <c r="E31" s="52" t="s">
        <v>39</v>
      </c>
      <c r="F31" s="53"/>
      <c r="G31" s="137" t="s">
        <v>38</v>
      </c>
      <c r="H31" s="115" t="s">
        <v>570</v>
      </c>
      <c r="I31" s="177" t="s">
        <v>27</v>
      </c>
      <c r="J31" s="42"/>
      <c r="K31" s="30" t="s">
        <v>20</v>
      </c>
      <c r="L31" s="31">
        <v>1628.02</v>
      </c>
      <c r="M31" s="56"/>
      <c r="N31" s="15"/>
    </row>
    <row r="32" spans="1:15" s="8" customFormat="1" ht="15" customHeight="1">
      <c r="A32" s="64"/>
      <c r="B32" s="32" t="s">
        <v>269</v>
      </c>
      <c r="C32" s="32" t="s">
        <v>699</v>
      </c>
      <c r="D32" s="33" t="s">
        <v>700</v>
      </c>
      <c r="E32" s="52" t="s">
        <v>39</v>
      </c>
      <c r="F32" s="52"/>
      <c r="G32" s="52" t="s">
        <v>38</v>
      </c>
      <c r="H32" s="34" t="s">
        <v>146</v>
      </c>
      <c r="I32" s="26" t="s">
        <v>19</v>
      </c>
      <c r="J32" s="35">
        <v>1</v>
      </c>
      <c r="K32" s="36">
        <v>252.65</v>
      </c>
      <c r="L32" s="31">
        <f aca="true" t="shared" si="1" ref="L32:L41">J32*K32</f>
        <v>252.65</v>
      </c>
      <c r="M32" s="57" t="s">
        <v>684</v>
      </c>
      <c r="O32" s="28"/>
    </row>
    <row r="33" spans="1:15" s="8" customFormat="1" ht="15" customHeight="1">
      <c r="A33" s="64"/>
      <c r="B33" s="32" t="s">
        <v>269</v>
      </c>
      <c r="C33" s="32" t="s">
        <v>699</v>
      </c>
      <c r="D33" s="33" t="s">
        <v>700</v>
      </c>
      <c r="E33" s="52" t="s">
        <v>39</v>
      </c>
      <c r="F33" s="52"/>
      <c r="G33" s="52" t="s">
        <v>38</v>
      </c>
      <c r="H33" s="34" t="s">
        <v>208</v>
      </c>
      <c r="I33" s="26" t="s">
        <v>19</v>
      </c>
      <c r="J33" s="35">
        <v>7</v>
      </c>
      <c r="K33" s="36">
        <v>35.5</v>
      </c>
      <c r="L33" s="31">
        <f t="shared" si="1"/>
        <v>248.5</v>
      </c>
      <c r="M33" s="57" t="s">
        <v>684</v>
      </c>
      <c r="O33" s="28"/>
    </row>
    <row r="34" spans="1:15" s="8" customFormat="1" ht="15" customHeight="1">
      <c r="A34" s="64"/>
      <c r="B34" s="32" t="s">
        <v>269</v>
      </c>
      <c r="C34" s="32" t="s">
        <v>699</v>
      </c>
      <c r="D34" s="33" t="s">
        <v>700</v>
      </c>
      <c r="E34" s="52" t="s">
        <v>39</v>
      </c>
      <c r="F34" s="52"/>
      <c r="G34" s="52" t="s">
        <v>38</v>
      </c>
      <c r="H34" s="34" t="s">
        <v>642</v>
      </c>
      <c r="I34" s="26" t="s">
        <v>19</v>
      </c>
      <c r="J34" s="35">
        <v>4</v>
      </c>
      <c r="K34" s="36">
        <v>16.2</v>
      </c>
      <c r="L34" s="31">
        <f>J34*K34</f>
        <v>64.8</v>
      </c>
      <c r="M34" s="57" t="s">
        <v>687</v>
      </c>
      <c r="O34" s="28"/>
    </row>
    <row r="35" spans="1:15" s="8" customFormat="1" ht="15" customHeight="1">
      <c r="A35" s="64"/>
      <c r="B35" s="32" t="s">
        <v>269</v>
      </c>
      <c r="C35" s="32" t="s">
        <v>699</v>
      </c>
      <c r="D35" s="33" t="s">
        <v>700</v>
      </c>
      <c r="E35" s="52" t="s">
        <v>39</v>
      </c>
      <c r="F35" s="52"/>
      <c r="G35" s="52" t="s">
        <v>38</v>
      </c>
      <c r="H35" s="34" t="s">
        <v>407</v>
      </c>
      <c r="I35" s="26" t="s">
        <v>19</v>
      </c>
      <c r="J35" s="35">
        <v>1</v>
      </c>
      <c r="K35" s="36">
        <v>127.22</v>
      </c>
      <c r="L35" s="31">
        <f>J35*K35</f>
        <v>127.22</v>
      </c>
      <c r="M35" s="57" t="s">
        <v>688</v>
      </c>
      <c r="O35" s="28"/>
    </row>
    <row r="36" spans="1:15" s="8" customFormat="1" ht="15" customHeight="1">
      <c r="A36" s="64"/>
      <c r="B36" s="32" t="s">
        <v>269</v>
      </c>
      <c r="C36" s="32" t="s">
        <v>699</v>
      </c>
      <c r="D36" s="33" t="s">
        <v>700</v>
      </c>
      <c r="E36" s="52" t="s">
        <v>39</v>
      </c>
      <c r="F36" s="52"/>
      <c r="G36" s="52" t="s">
        <v>38</v>
      </c>
      <c r="H36" s="34" t="s">
        <v>237</v>
      </c>
      <c r="I36" s="26" t="s">
        <v>19</v>
      </c>
      <c r="J36" s="35">
        <v>1</v>
      </c>
      <c r="K36" s="36">
        <v>9.24</v>
      </c>
      <c r="L36" s="31">
        <f>J36*K36</f>
        <v>9.24</v>
      </c>
      <c r="M36" s="57" t="s">
        <v>608</v>
      </c>
      <c r="O36" s="28"/>
    </row>
    <row r="37" spans="1:15" s="8" customFormat="1" ht="15" customHeight="1">
      <c r="A37" s="64"/>
      <c r="B37" s="32" t="s">
        <v>269</v>
      </c>
      <c r="C37" s="32" t="s">
        <v>699</v>
      </c>
      <c r="D37" s="33" t="s">
        <v>700</v>
      </c>
      <c r="E37" s="52" t="s">
        <v>39</v>
      </c>
      <c r="F37" s="52"/>
      <c r="G37" s="52" t="s">
        <v>38</v>
      </c>
      <c r="H37" s="34" t="s">
        <v>701</v>
      </c>
      <c r="I37" s="26" t="s">
        <v>19</v>
      </c>
      <c r="J37" s="35">
        <v>1</v>
      </c>
      <c r="K37" s="36">
        <v>16.11</v>
      </c>
      <c r="L37" s="31">
        <f>J37*K37</f>
        <v>16.11</v>
      </c>
      <c r="M37" s="57" t="s">
        <v>608</v>
      </c>
      <c r="O37" s="28"/>
    </row>
    <row r="38" spans="1:15" s="8" customFormat="1" ht="15" customHeight="1">
      <c r="A38" s="64"/>
      <c r="B38" s="32" t="s">
        <v>269</v>
      </c>
      <c r="C38" s="32" t="s">
        <v>698</v>
      </c>
      <c r="D38" s="33" t="s">
        <v>697</v>
      </c>
      <c r="E38" s="52" t="s">
        <v>39</v>
      </c>
      <c r="F38" s="52"/>
      <c r="G38" s="52" t="s">
        <v>38</v>
      </c>
      <c r="H38" s="34" t="s">
        <v>685</v>
      </c>
      <c r="I38" s="26" t="s">
        <v>19</v>
      </c>
      <c r="J38" s="35">
        <v>8</v>
      </c>
      <c r="K38" s="36">
        <v>80</v>
      </c>
      <c r="L38" s="31">
        <f t="shared" si="1"/>
        <v>640</v>
      </c>
      <c r="M38" s="57" t="s">
        <v>686</v>
      </c>
      <c r="O38" s="28"/>
    </row>
    <row r="39" spans="1:15" s="8" customFormat="1" ht="15" customHeight="1">
      <c r="A39" s="64"/>
      <c r="B39" s="32" t="s">
        <v>269</v>
      </c>
      <c r="C39" s="32" t="s">
        <v>698</v>
      </c>
      <c r="D39" s="33" t="s">
        <v>697</v>
      </c>
      <c r="E39" s="52" t="s">
        <v>39</v>
      </c>
      <c r="F39" s="52"/>
      <c r="G39" s="52" t="s">
        <v>38</v>
      </c>
      <c r="H39" s="34" t="s">
        <v>641</v>
      </c>
      <c r="I39" s="26" t="s">
        <v>19</v>
      </c>
      <c r="J39" s="35">
        <v>1</v>
      </c>
      <c r="K39" s="36">
        <v>18</v>
      </c>
      <c r="L39" s="31">
        <f t="shared" si="1"/>
        <v>18</v>
      </c>
      <c r="M39" s="57" t="s">
        <v>687</v>
      </c>
      <c r="O39" s="28"/>
    </row>
    <row r="40" spans="1:15" s="8" customFormat="1" ht="15" customHeight="1">
      <c r="A40" s="64"/>
      <c r="B40" s="32" t="s">
        <v>269</v>
      </c>
      <c r="C40" s="32" t="s">
        <v>698</v>
      </c>
      <c r="D40" s="33" t="s">
        <v>697</v>
      </c>
      <c r="E40" s="52" t="s">
        <v>39</v>
      </c>
      <c r="F40" s="52"/>
      <c r="G40" s="52" t="s">
        <v>38</v>
      </c>
      <c r="H40" s="34" t="s">
        <v>552</v>
      </c>
      <c r="I40" s="26" t="s">
        <v>19</v>
      </c>
      <c r="J40" s="35">
        <v>7</v>
      </c>
      <c r="K40" s="36">
        <v>18</v>
      </c>
      <c r="L40" s="31">
        <f t="shared" si="1"/>
        <v>126</v>
      </c>
      <c r="M40" s="57" t="s">
        <v>687</v>
      </c>
      <c r="O40" s="28"/>
    </row>
    <row r="41" spans="1:15" s="8" customFormat="1" ht="15" customHeight="1">
      <c r="A41" s="64"/>
      <c r="B41" s="32" t="s">
        <v>269</v>
      </c>
      <c r="C41" s="32" t="s">
        <v>698</v>
      </c>
      <c r="D41" s="33" t="s">
        <v>697</v>
      </c>
      <c r="E41" s="52" t="s">
        <v>39</v>
      </c>
      <c r="F41" s="52"/>
      <c r="G41" s="52" t="s">
        <v>38</v>
      </c>
      <c r="H41" s="34" t="s">
        <v>689</v>
      </c>
      <c r="I41" s="26" t="s">
        <v>19</v>
      </c>
      <c r="J41" s="35">
        <v>2</v>
      </c>
      <c r="K41" s="36">
        <v>31</v>
      </c>
      <c r="L41" s="31">
        <f t="shared" si="1"/>
        <v>62</v>
      </c>
      <c r="M41" s="57" t="s">
        <v>687</v>
      </c>
      <c r="O41" s="28"/>
    </row>
    <row r="42" spans="1:15" s="8" customFormat="1" ht="15" customHeight="1">
      <c r="A42" s="64"/>
      <c r="B42" s="32" t="s">
        <v>269</v>
      </c>
      <c r="C42" s="32" t="s">
        <v>698</v>
      </c>
      <c r="D42" s="33" t="s">
        <v>697</v>
      </c>
      <c r="E42" s="52" t="s">
        <v>39</v>
      </c>
      <c r="F42" s="52"/>
      <c r="G42" s="52" t="s">
        <v>38</v>
      </c>
      <c r="H42" s="34" t="s">
        <v>690</v>
      </c>
      <c r="I42" s="26" t="s">
        <v>19</v>
      </c>
      <c r="J42" s="35">
        <v>4</v>
      </c>
      <c r="K42" s="36">
        <v>38</v>
      </c>
      <c r="L42" s="31">
        <f>J42*K42</f>
        <v>152</v>
      </c>
      <c r="M42" s="57" t="s">
        <v>687</v>
      </c>
      <c r="O42" s="28"/>
    </row>
    <row r="43" spans="1:15" s="8" customFormat="1" ht="15" customHeight="1">
      <c r="A43" s="64"/>
      <c r="B43" s="32" t="s">
        <v>269</v>
      </c>
      <c r="C43" s="32" t="s">
        <v>698</v>
      </c>
      <c r="D43" s="33" t="s">
        <v>697</v>
      </c>
      <c r="E43" s="52" t="s">
        <v>39</v>
      </c>
      <c r="F43" s="52"/>
      <c r="G43" s="52" t="s">
        <v>38</v>
      </c>
      <c r="H43" s="34" t="s">
        <v>691</v>
      </c>
      <c r="I43" s="26" t="s">
        <v>19</v>
      </c>
      <c r="J43" s="35">
        <v>3</v>
      </c>
      <c r="K43" s="36">
        <v>51</v>
      </c>
      <c r="L43" s="31">
        <f aca="true" t="shared" si="2" ref="L43:L53">J43*K43</f>
        <v>153</v>
      </c>
      <c r="M43" s="57" t="s">
        <v>687</v>
      </c>
      <c r="O43" s="28"/>
    </row>
    <row r="44" spans="1:15" s="8" customFormat="1" ht="15" customHeight="1">
      <c r="A44" s="64"/>
      <c r="B44" s="32" t="s">
        <v>269</v>
      </c>
      <c r="C44" s="32" t="s">
        <v>698</v>
      </c>
      <c r="D44" s="33" t="s">
        <v>697</v>
      </c>
      <c r="E44" s="52" t="s">
        <v>39</v>
      </c>
      <c r="F44" s="52"/>
      <c r="G44" s="52" t="s">
        <v>38</v>
      </c>
      <c r="H44" s="34" t="s">
        <v>692</v>
      </c>
      <c r="I44" s="26" t="s">
        <v>19</v>
      </c>
      <c r="J44" s="35">
        <v>8</v>
      </c>
      <c r="K44" s="36">
        <v>46</v>
      </c>
      <c r="L44" s="31">
        <f t="shared" si="2"/>
        <v>368</v>
      </c>
      <c r="M44" s="57" t="s">
        <v>687</v>
      </c>
      <c r="O44" s="28"/>
    </row>
    <row r="45" spans="1:15" s="8" customFormat="1" ht="15" customHeight="1">
      <c r="A45" s="64"/>
      <c r="B45" s="32" t="s">
        <v>269</v>
      </c>
      <c r="C45" s="32" t="s">
        <v>698</v>
      </c>
      <c r="D45" s="33" t="s">
        <v>697</v>
      </c>
      <c r="E45" s="52" t="s">
        <v>39</v>
      </c>
      <c r="F45" s="52"/>
      <c r="G45" s="52" t="s">
        <v>38</v>
      </c>
      <c r="H45" s="34" t="s">
        <v>693</v>
      </c>
      <c r="I45" s="26" t="s">
        <v>19</v>
      </c>
      <c r="J45" s="35">
        <v>4</v>
      </c>
      <c r="K45" s="36">
        <v>16</v>
      </c>
      <c r="L45" s="31">
        <f t="shared" si="2"/>
        <v>64</v>
      </c>
      <c r="M45" s="57" t="s">
        <v>687</v>
      </c>
      <c r="O45" s="28"/>
    </row>
    <row r="46" spans="1:15" s="8" customFormat="1" ht="15" customHeight="1">
      <c r="A46" s="64"/>
      <c r="B46" s="32" t="s">
        <v>269</v>
      </c>
      <c r="C46" s="32" t="s">
        <v>698</v>
      </c>
      <c r="D46" s="33" t="s">
        <v>697</v>
      </c>
      <c r="E46" s="52" t="s">
        <v>39</v>
      </c>
      <c r="F46" s="52"/>
      <c r="G46" s="52" t="s">
        <v>38</v>
      </c>
      <c r="H46" s="34" t="s">
        <v>694</v>
      </c>
      <c r="I46" s="26" t="s">
        <v>19</v>
      </c>
      <c r="J46" s="35">
        <v>6</v>
      </c>
      <c r="K46" s="36">
        <v>66</v>
      </c>
      <c r="L46" s="31">
        <f t="shared" si="2"/>
        <v>396</v>
      </c>
      <c r="M46" s="57" t="s">
        <v>687</v>
      </c>
      <c r="O46" s="28"/>
    </row>
    <row r="47" spans="1:15" s="8" customFormat="1" ht="15" customHeight="1">
      <c r="A47" s="64"/>
      <c r="B47" s="32" t="s">
        <v>269</v>
      </c>
      <c r="C47" s="32" t="s">
        <v>698</v>
      </c>
      <c r="D47" s="33" t="s">
        <v>697</v>
      </c>
      <c r="E47" s="52" t="s">
        <v>39</v>
      </c>
      <c r="F47" s="52"/>
      <c r="G47" s="52" t="s">
        <v>38</v>
      </c>
      <c r="H47" s="34" t="s">
        <v>695</v>
      </c>
      <c r="I47" s="26" t="s">
        <v>19</v>
      </c>
      <c r="J47" s="35">
        <v>3</v>
      </c>
      <c r="K47" s="36">
        <v>59</v>
      </c>
      <c r="L47" s="31">
        <f t="shared" si="2"/>
        <v>177</v>
      </c>
      <c r="M47" s="57" t="s">
        <v>687</v>
      </c>
      <c r="O47" s="28"/>
    </row>
    <row r="48" spans="1:15" s="8" customFormat="1" ht="15" customHeight="1">
      <c r="A48" s="64"/>
      <c r="B48" s="32" t="s">
        <v>269</v>
      </c>
      <c r="C48" s="32" t="s">
        <v>698</v>
      </c>
      <c r="D48" s="33" t="s">
        <v>697</v>
      </c>
      <c r="E48" s="52" t="s">
        <v>39</v>
      </c>
      <c r="F48" s="52"/>
      <c r="G48" s="52" t="s">
        <v>38</v>
      </c>
      <c r="H48" s="34" t="s">
        <v>553</v>
      </c>
      <c r="I48" s="26" t="s">
        <v>19</v>
      </c>
      <c r="J48" s="35">
        <v>8</v>
      </c>
      <c r="K48" s="36">
        <v>39</v>
      </c>
      <c r="L48" s="31">
        <f t="shared" si="2"/>
        <v>312</v>
      </c>
      <c r="M48" s="57" t="s">
        <v>687</v>
      </c>
      <c r="O48" s="28"/>
    </row>
    <row r="49" spans="1:15" s="8" customFormat="1" ht="15" customHeight="1">
      <c r="A49" s="64"/>
      <c r="B49" s="32" t="s">
        <v>269</v>
      </c>
      <c r="C49" s="32" t="s">
        <v>698</v>
      </c>
      <c r="D49" s="33" t="s">
        <v>697</v>
      </c>
      <c r="E49" s="52" t="s">
        <v>39</v>
      </c>
      <c r="F49" s="52"/>
      <c r="G49" s="52" t="s">
        <v>38</v>
      </c>
      <c r="H49" s="34" t="s">
        <v>696</v>
      </c>
      <c r="I49" s="26" t="s">
        <v>19</v>
      </c>
      <c r="J49" s="35">
        <v>2</v>
      </c>
      <c r="K49" s="36">
        <v>113</v>
      </c>
      <c r="L49" s="31">
        <f t="shared" si="2"/>
        <v>226</v>
      </c>
      <c r="M49" s="57" t="s">
        <v>687</v>
      </c>
      <c r="O49" s="28"/>
    </row>
    <row r="50" spans="1:15" s="8" customFormat="1" ht="15" customHeight="1">
      <c r="A50" s="64"/>
      <c r="B50" s="32" t="s">
        <v>269</v>
      </c>
      <c r="C50" s="32" t="s">
        <v>443</v>
      </c>
      <c r="D50" s="33" t="s">
        <v>702</v>
      </c>
      <c r="E50" s="52" t="s">
        <v>39</v>
      </c>
      <c r="F50" s="52"/>
      <c r="G50" s="52" t="s">
        <v>38</v>
      </c>
      <c r="H50" s="34" t="s">
        <v>278</v>
      </c>
      <c r="I50" s="26" t="s">
        <v>19</v>
      </c>
      <c r="J50" s="35">
        <v>3</v>
      </c>
      <c r="K50" s="36">
        <v>181.59</v>
      </c>
      <c r="L50" s="31">
        <f t="shared" si="2"/>
        <v>544.77</v>
      </c>
      <c r="M50" s="57" t="s">
        <v>703</v>
      </c>
      <c r="O50" s="28"/>
    </row>
    <row r="51" spans="1:15" s="8" customFormat="1" ht="15" customHeight="1">
      <c r="A51" s="64"/>
      <c r="B51" s="32" t="s">
        <v>269</v>
      </c>
      <c r="C51" s="32" t="s">
        <v>705</v>
      </c>
      <c r="D51" s="33" t="s">
        <v>704</v>
      </c>
      <c r="E51" s="52" t="s">
        <v>39</v>
      </c>
      <c r="F51" s="52"/>
      <c r="G51" s="52" t="s">
        <v>38</v>
      </c>
      <c r="H51" s="34" t="s">
        <v>256</v>
      </c>
      <c r="I51" s="26" t="s">
        <v>19</v>
      </c>
      <c r="J51" s="35">
        <v>18</v>
      </c>
      <c r="K51" s="36">
        <v>2</v>
      </c>
      <c r="L51" s="31">
        <f t="shared" si="2"/>
        <v>36</v>
      </c>
      <c r="M51" s="57" t="s">
        <v>602</v>
      </c>
      <c r="O51" s="28"/>
    </row>
    <row r="52" spans="1:15" s="8" customFormat="1" ht="15" customHeight="1">
      <c r="A52" s="64"/>
      <c r="B52" s="32" t="s">
        <v>269</v>
      </c>
      <c r="C52" s="32" t="s">
        <v>443</v>
      </c>
      <c r="D52" s="33" t="s">
        <v>708</v>
      </c>
      <c r="E52" s="52" t="s">
        <v>39</v>
      </c>
      <c r="F52" s="52"/>
      <c r="G52" s="52" t="s">
        <v>38</v>
      </c>
      <c r="H52" s="34" t="s">
        <v>706</v>
      </c>
      <c r="I52" s="26" t="s">
        <v>19</v>
      </c>
      <c r="J52" s="35">
        <v>8</v>
      </c>
      <c r="K52" s="36">
        <v>14</v>
      </c>
      <c r="L52" s="31">
        <f t="shared" si="2"/>
        <v>112</v>
      </c>
      <c r="M52" s="57" t="s">
        <v>707</v>
      </c>
      <c r="O52" s="28"/>
    </row>
    <row r="53" spans="1:15" s="8" customFormat="1" ht="15" customHeight="1">
      <c r="A53" s="64"/>
      <c r="B53" s="32" t="s">
        <v>269</v>
      </c>
      <c r="C53" s="32" t="s">
        <v>443</v>
      </c>
      <c r="D53" s="33" t="s">
        <v>708</v>
      </c>
      <c r="E53" s="52" t="s">
        <v>39</v>
      </c>
      <c r="F53" s="52"/>
      <c r="G53" s="52" t="s">
        <v>38</v>
      </c>
      <c r="H53" s="34" t="s">
        <v>220</v>
      </c>
      <c r="I53" s="26" t="s">
        <v>19</v>
      </c>
      <c r="J53" s="35">
        <v>26</v>
      </c>
      <c r="K53" s="36">
        <v>0.58</v>
      </c>
      <c r="L53" s="31">
        <f t="shared" si="2"/>
        <v>15.079999999999998</v>
      </c>
      <c r="M53" s="57" t="s">
        <v>707</v>
      </c>
      <c r="O53" s="28"/>
    </row>
    <row r="54" spans="1:15" s="95" customFormat="1" ht="15" customHeight="1">
      <c r="A54" s="91"/>
      <c r="B54" s="102" t="s">
        <v>21</v>
      </c>
      <c r="C54" s="37"/>
      <c r="D54" s="173"/>
      <c r="E54" s="173"/>
      <c r="F54" s="173"/>
      <c r="G54" s="173"/>
      <c r="H54" s="162"/>
      <c r="I54" s="168"/>
      <c r="J54" s="92"/>
      <c r="K54" s="41"/>
      <c r="L54" s="27">
        <f>SUM(L31:L53)</f>
        <v>5748.389999999999</v>
      </c>
      <c r="M54" s="93"/>
      <c r="N54" s="8">
        <v>5748.39</v>
      </c>
      <c r="O54" s="93"/>
    </row>
    <row r="55" spans="1:15" s="8" customFormat="1" ht="15" customHeight="1">
      <c r="A55" s="64"/>
      <c r="B55" s="32"/>
      <c r="C55" s="32"/>
      <c r="D55" s="33"/>
      <c r="E55" s="52"/>
      <c r="F55" s="52"/>
      <c r="G55" s="52"/>
      <c r="H55" s="34"/>
      <c r="I55" s="26"/>
      <c r="J55" s="35"/>
      <c r="K55" s="36"/>
      <c r="L55" s="31"/>
      <c r="M55" s="57"/>
      <c r="N55" s="28">
        <f>SUM(N27:N54)</f>
        <v>38761.55</v>
      </c>
      <c r="O55" s="28"/>
    </row>
    <row r="56" spans="1:15" s="8" customFormat="1" ht="15" customHeight="1">
      <c r="A56" s="64"/>
      <c r="B56" s="37" t="s">
        <v>710</v>
      </c>
      <c r="C56" s="32"/>
      <c r="D56" s="33"/>
      <c r="E56" s="52"/>
      <c r="F56" s="52"/>
      <c r="G56" s="52"/>
      <c r="H56" s="34"/>
      <c r="I56" s="26"/>
      <c r="J56" s="35"/>
      <c r="K56" s="36"/>
      <c r="L56" s="27">
        <v>38761.55</v>
      </c>
      <c r="M56" s="57"/>
      <c r="O56" s="28"/>
    </row>
    <row r="57" spans="1:15" s="95" customFormat="1" ht="15" customHeight="1">
      <c r="A57" s="90"/>
      <c r="B57" s="32" t="s">
        <v>709</v>
      </c>
      <c r="C57" s="37"/>
      <c r="D57" s="33" t="s">
        <v>29</v>
      </c>
      <c r="E57" s="96"/>
      <c r="F57" s="96"/>
      <c r="G57" s="96"/>
      <c r="H57" s="162"/>
      <c r="I57" s="168"/>
      <c r="J57" s="92"/>
      <c r="K57" s="41"/>
      <c r="L57" s="27"/>
      <c r="M57" s="94"/>
      <c r="O57" s="93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47">
      <selection activeCell="B64" sqref="B64"/>
    </sheetView>
  </sheetViews>
  <sheetFormatPr defaultColWidth="9.00390625" defaultRowHeight="12.75"/>
  <cols>
    <col min="2" max="2" width="22.25390625" style="0" customWidth="1"/>
    <col min="3" max="3" width="20.375" style="0" customWidth="1"/>
    <col min="4" max="4" width="31.75390625" style="0" customWidth="1"/>
    <col min="5" max="5" width="9.00390625" style="0" customWidth="1"/>
    <col min="6" max="6" width="5.25390625" style="0" customWidth="1"/>
    <col min="7" max="7" width="11.00390625" style="0" customWidth="1"/>
    <col min="8" max="8" width="24.375" style="0" customWidth="1"/>
    <col min="9" max="10" width="7.875" style="0" customWidth="1"/>
    <col min="11" max="11" width="10.125" style="0" customWidth="1"/>
    <col min="12" max="12" width="13.625" style="0" customWidth="1"/>
    <col min="13" max="13" width="19.00390625" style="0" customWidth="1"/>
    <col min="14" max="14" width="13.125" style="0" customWidth="1"/>
  </cols>
  <sheetData>
    <row r="1" spans="1:13" s="4" customFormat="1" ht="15">
      <c r="A1" s="100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</row>
    <row r="2" spans="1:13" s="4" customFormat="1" ht="15">
      <c r="A2" s="98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</row>
    <row r="3" spans="1:13" s="4" customFormat="1" ht="12" customHeight="1">
      <c r="A3" s="100"/>
      <c r="B3" s="220" t="s">
        <v>20</v>
      </c>
      <c r="C3" s="220"/>
      <c r="D3" s="220"/>
      <c r="E3" s="48"/>
      <c r="F3" s="48"/>
      <c r="G3" s="48"/>
      <c r="L3" s="5"/>
      <c r="M3" s="49"/>
    </row>
    <row r="4" spans="1:13" s="49" customFormat="1" ht="66" customHeight="1">
      <c r="A4" s="6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34</v>
      </c>
    </row>
    <row r="5" spans="1:13" s="49" customFormat="1" ht="13.5" customHeight="1">
      <c r="A5" s="58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</row>
    <row r="6" spans="1:13" s="4" customFormat="1" ht="21" customHeight="1">
      <c r="A6" s="58" t="s">
        <v>12</v>
      </c>
      <c r="B6" s="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</row>
    <row r="7" spans="1:13" s="10" customFormat="1" ht="15" customHeight="1">
      <c r="A7" s="98">
        <v>42400</v>
      </c>
      <c r="B7" s="18" t="s">
        <v>30</v>
      </c>
      <c r="E7" s="49"/>
      <c r="F7" s="49"/>
      <c r="G7" s="49"/>
      <c r="I7" s="43"/>
      <c r="L7" s="22"/>
      <c r="M7" s="49"/>
    </row>
    <row r="8" spans="1:13" s="8" customFormat="1" ht="15" customHeight="1">
      <c r="A8" s="54"/>
      <c r="B8" s="32" t="s">
        <v>67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31">
        <v>1200</v>
      </c>
      <c r="M8" s="57" t="s">
        <v>47</v>
      </c>
    </row>
    <row r="9" spans="1:13" s="8" customFormat="1" ht="15" customHeight="1">
      <c r="A9" s="54"/>
      <c r="B9" s="32" t="s">
        <v>67</v>
      </c>
      <c r="C9" s="135" t="s">
        <v>91</v>
      </c>
      <c r="D9" s="33" t="s">
        <v>92</v>
      </c>
      <c r="E9" s="52" t="s">
        <v>41</v>
      </c>
      <c r="F9" s="52"/>
      <c r="G9" s="52" t="s">
        <v>38</v>
      </c>
      <c r="H9" s="34" t="s">
        <v>93</v>
      </c>
      <c r="I9" s="26" t="s">
        <v>19</v>
      </c>
      <c r="J9" s="35">
        <v>1</v>
      </c>
      <c r="K9" s="36">
        <v>142</v>
      </c>
      <c r="L9" s="31">
        <f aca="true" t="shared" si="0" ref="L9:L21">J9*K9</f>
        <v>142</v>
      </c>
      <c r="M9" s="57" t="s">
        <v>94</v>
      </c>
    </row>
    <row r="10" spans="1:13" s="8" customFormat="1" ht="15" customHeight="1">
      <c r="A10" s="54"/>
      <c r="B10" s="32" t="s">
        <v>67</v>
      </c>
      <c r="C10" s="135" t="s">
        <v>91</v>
      </c>
      <c r="D10" s="33" t="s">
        <v>92</v>
      </c>
      <c r="E10" s="52" t="s">
        <v>41</v>
      </c>
      <c r="F10" s="52"/>
      <c r="G10" s="52" t="s">
        <v>38</v>
      </c>
      <c r="H10" s="34" t="s">
        <v>95</v>
      </c>
      <c r="I10" s="26" t="s">
        <v>19</v>
      </c>
      <c r="J10" s="35">
        <v>1</v>
      </c>
      <c r="K10" s="36">
        <v>301</v>
      </c>
      <c r="L10" s="31">
        <f t="shared" si="0"/>
        <v>301</v>
      </c>
      <c r="M10" s="57" t="s">
        <v>94</v>
      </c>
    </row>
    <row r="11" spans="1:13" s="8" customFormat="1" ht="15" customHeight="1">
      <c r="A11" s="54"/>
      <c r="B11" s="32" t="s">
        <v>67</v>
      </c>
      <c r="C11" s="135" t="s">
        <v>91</v>
      </c>
      <c r="D11" s="33" t="s">
        <v>92</v>
      </c>
      <c r="E11" s="52" t="s">
        <v>41</v>
      </c>
      <c r="F11" s="52"/>
      <c r="G11" s="52" t="s">
        <v>38</v>
      </c>
      <c r="H11" s="34" t="s">
        <v>96</v>
      </c>
      <c r="I11" s="26" t="s">
        <v>19</v>
      </c>
      <c r="J11" s="35">
        <v>1</v>
      </c>
      <c r="K11" s="36">
        <v>209</v>
      </c>
      <c r="L11" s="31">
        <f t="shared" si="0"/>
        <v>209</v>
      </c>
      <c r="M11" s="57" t="s">
        <v>94</v>
      </c>
    </row>
    <row r="12" spans="1:13" s="8" customFormat="1" ht="15" customHeight="1">
      <c r="A12" s="54"/>
      <c r="B12" s="32" t="s">
        <v>67</v>
      </c>
      <c r="C12" s="135" t="s">
        <v>91</v>
      </c>
      <c r="D12" s="33" t="s">
        <v>92</v>
      </c>
      <c r="E12" s="52" t="s">
        <v>41</v>
      </c>
      <c r="F12" s="52"/>
      <c r="G12" s="52" t="s">
        <v>38</v>
      </c>
      <c r="H12" s="34" t="s">
        <v>97</v>
      </c>
      <c r="I12" s="26" t="s">
        <v>19</v>
      </c>
      <c r="J12" s="35">
        <v>1</v>
      </c>
      <c r="K12" s="36">
        <v>98</v>
      </c>
      <c r="L12" s="31">
        <f t="shared" si="0"/>
        <v>98</v>
      </c>
      <c r="M12" s="57" t="s">
        <v>94</v>
      </c>
    </row>
    <row r="13" spans="1:13" s="8" customFormat="1" ht="15" customHeight="1">
      <c r="A13" s="54"/>
      <c r="B13" s="32" t="s">
        <v>67</v>
      </c>
      <c r="C13" s="135" t="s">
        <v>91</v>
      </c>
      <c r="D13" s="33" t="s">
        <v>92</v>
      </c>
      <c r="E13" s="52" t="s">
        <v>41</v>
      </c>
      <c r="F13" s="52"/>
      <c r="G13" s="52" t="s">
        <v>38</v>
      </c>
      <c r="H13" s="34" t="s">
        <v>98</v>
      </c>
      <c r="I13" s="26" t="s">
        <v>19</v>
      </c>
      <c r="J13" s="35">
        <v>1</v>
      </c>
      <c r="K13" s="36">
        <v>25</v>
      </c>
      <c r="L13" s="31">
        <f t="shared" si="0"/>
        <v>25</v>
      </c>
      <c r="M13" s="57" t="s">
        <v>94</v>
      </c>
    </row>
    <row r="14" spans="1:13" s="8" customFormat="1" ht="15" customHeight="1">
      <c r="A14" s="54"/>
      <c r="B14" s="32" t="s">
        <v>67</v>
      </c>
      <c r="C14" s="135" t="s">
        <v>91</v>
      </c>
      <c r="D14" s="33" t="s">
        <v>92</v>
      </c>
      <c r="E14" s="52" t="s">
        <v>41</v>
      </c>
      <c r="F14" s="52"/>
      <c r="G14" s="52" t="s">
        <v>38</v>
      </c>
      <c r="H14" s="34" t="s">
        <v>99</v>
      </c>
      <c r="I14" s="26" t="s">
        <v>19</v>
      </c>
      <c r="J14" s="35">
        <v>1</v>
      </c>
      <c r="K14" s="36">
        <v>190</v>
      </c>
      <c r="L14" s="31">
        <f t="shared" si="0"/>
        <v>190</v>
      </c>
      <c r="M14" s="57" t="s">
        <v>94</v>
      </c>
    </row>
    <row r="15" spans="1:13" s="8" customFormat="1" ht="15" customHeight="1">
      <c r="A15" s="54"/>
      <c r="B15" s="32" t="s">
        <v>67</v>
      </c>
      <c r="C15" s="135" t="s">
        <v>91</v>
      </c>
      <c r="D15" s="33" t="s">
        <v>92</v>
      </c>
      <c r="E15" s="52" t="s">
        <v>41</v>
      </c>
      <c r="F15" s="52"/>
      <c r="G15" s="52" t="s">
        <v>38</v>
      </c>
      <c r="H15" s="34" t="s">
        <v>100</v>
      </c>
      <c r="I15" s="26" t="s">
        <v>19</v>
      </c>
      <c r="J15" s="35">
        <v>1</v>
      </c>
      <c r="K15" s="36">
        <v>116</v>
      </c>
      <c r="L15" s="31">
        <f t="shared" si="0"/>
        <v>116</v>
      </c>
      <c r="M15" s="57" t="s">
        <v>94</v>
      </c>
    </row>
    <row r="16" spans="1:13" s="8" customFormat="1" ht="15" customHeight="1">
      <c r="A16" s="54"/>
      <c r="B16" s="32" t="s">
        <v>67</v>
      </c>
      <c r="C16" s="135" t="s">
        <v>91</v>
      </c>
      <c r="D16" s="33" t="s">
        <v>92</v>
      </c>
      <c r="E16" s="52" t="s">
        <v>41</v>
      </c>
      <c r="F16" s="52"/>
      <c r="G16" s="52" t="s">
        <v>38</v>
      </c>
      <c r="H16" s="34" t="s">
        <v>101</v>
      </c>
      <c r="I16" s="26" t="s">
        <v>19</v>
      </c>
      <c r="J16" s="35">
        <v>1</v>
      </c>
      <c r="K16" s="36">
        <v>10</v>
      </c>
      <c r="L16" s="31">
        <f t="shared" si="0"/>
        <v>10</v>
      </c>
      <c r="M16" s="57" t="s">
        <v>94</v>
      </c>
    </row>
    <row r="17" spans="1:13" s="8" customFormat="1" ht="15" customHeight="1">
      <c r="A17" s="54"/>
      <c r="B17" s="32" t="s">
        <v>67</v>
      </c>
      <c r="C17" s="135" t="s">
        <v>102</v>
      </c>
      <c r="D17" s="33" t="s">
        <v>103</v>
      </c>
      <c r="E17" s="52" t="s">
        <v>41</v>
      </c>
      <c r="F17" s="52"/>
      <c r="G17" s="52" t="s">
        <v>38</v>
      </c>
      <c r="H17" s="34" t="s">
        <v>23</v>
      </c>
      <c r="I17" s="26" t="s">
        <v>24</v>
      </c>
      <c r="J17" s="35">
        <v>0.1</v>
      </c>
      <c r="K17" s="36">
        <v>153.77</v>
      </c>
      <c r="L17" s="31">
        <f t="shared" si="0"/>
        <v>15.377000000000002</v>
      </c>
      <c r="M17" s="57" t="s">
        <v>106</v>
      </c>
    </row>
    <row r="18" spans="1:13" s="8" customFormat="1" ht="15" customHeight="1">
      <c r="A18" s="54"/>
      <c r="B18" s="32" t="s">
        <v>67</v>
      </c>
      <c r="C18" s="135" t="s">
        <v>104</v>
      </c>
      <c r="D18" s="33" t="s">
        <v>105</v>
      </c>
      <c r="E18" s="52" t="s">
        <v>41</v>
      </c>
      <c r="F18" s="52"/>
      <c r="G18" s="52" t="s">
        <v>38</v>
      </c>
      <c r="H18" s="34" t="s">
        <v>23</v>
      </c>
      <c r="I18" s="26" t="s">
        <v>24</v>
      </c>
      <c r="J18" s="35">
        <v>0.25</v>
      </c>
      <c r="K18" s="36">
        <v>153.77</v>
      </c>
      <c r="L18" s="31">
        <f t="shared" si="0"/>
        <v>38.4425</v>
      </c>
      <c r="M18" s="57" t="s">
        <v>106</v>
      </c>
    </row>
    <row r="19" spans="1:13" s="8" customFormat="1" ht="15" customHeight="1">
      <c r="A19" s="54"/>
      <c r="B19" s="32" t="s">
        <v>67</v>
      </c>
      <c r="C19" s="135" t="s">
        <v>107</v>
      </c>
      <c r="D19" s="33" t="s">
        <v>108</v>
      </c>
      <c r="E19" s="52" t="s">
        <v>39</v>
      </c>
      <c r="F19" s="52"/>
      <c r="G19" s="52" t="s">
        <v>38</v>
      </c>
      <c r="H19" s="34" t="s">
        <v>109</v>
      </c>
      <c r="I19" s="26" t="s">
        <v>19</v>
      </c>
      <c r="J19" s="35">
        <v>1</v>
      </c>
      <c r="K19" s="36">
        <v>370</v>
      </c>
      <c r="L19" s="31">
        <f t="shared" si="0"/>
        <v>370</v>
      </c>
      <c r="M19" s="57" t="s">
        <v>110</v>
      </c>
    </row>
    <row r="20" spans="1:13" s="8" customFormat="1" ht="15" customHeight="1">
      <c r="A20" s="54"/>
      <c r="B20" s="32" t="s">
        <v>67</v>
      </c>
      <c r="C20" s="135" t="s">
        <v>111</v>
      </c>
      <c r="D20" s="33" t="s">
        <v>112</v>
      </c>
      <c r="E20" s="52" t="s">
        <v>39</v>
      </c>
      <c r="F20" s="52"/>
      <c r="G20" s="52" t="s">
        <v>38</v>
      </c>
      <c r="H20" s="34" t="s">
        <v>113</v>
      </c>
      <c r="I20" s="26" t="s">
        <v>19</v>
      </c>
      <c r="J20" s="35">
        <v>20</v>
      </c>
      <c r="K20" s="36">
        <v>2.8</v>
      </c>
      <c r="L20" s="31">
        <f t="shared" si="0"/>
        <v>56</v>
      </c>
      <c r="M20" s="57" t="s">
        <v>110</v>
      </c>
    </row>
    <row r="21" spans="1:13" s="8" customFormat="1" ht="15" customHeight="1">
      <c r="A21" s="54"/>
      <c r="B21" s="32" t="s">
        <v>67</v>
      </c>
      <c r="C21" s="135" t="s">
        <v>111</v>
      </c>
      <c r="D21" s="33" t="s">
        <v>112</v>
      </c>
      <c r="E21" s="52" t="s">
        <v>39</v>
      </c>
      <c r="F21" s="52"/>
      <c r="G21" s="52" t="s">
        <v>38</v>
      </c>
      <c r="H21" s="34" t="s">
        <v>114</v>
      </c>
      <c r="I21" s="26" t="s">
        <v>19</v>
      </c>
      <c r="J21" s="35">
        <v>20</v>
      </c>
      <c r="K21" s="36">
        <v>0.4</v>
      </c>
      <c r="L21" s="31">
        <f t="shared" si="0"/>
        <v>8</v>
      </c>
      <c r="M21" s="57" t="s">
        <v>110</v>
      </c>
    </row>
    <row r="22" spans="1:14" s="8" customFormat="1" ht="15" customHeight="1">
      <c r="A22" s="54"/>
      <c r="B22" s="124" t="s">
        <v>21</v>
      </c>
      <c r="C22" s="23"/>
      <c r="D22" s="24"/>
      <c r="E22" s="55"/>
      <c r="F22" s="55"/>
      <c r="G22" s="55"/>
      <c r="H22" s="25"/>
      <c r="I22" s="25"/>
      <c r="J22" s="155"/>
      <c r="K22" s="28"/>
      <c r="L22" s="27">
        <f>SUM(L8:L21)</f>
        <v>2778.8195</v>
      </c>
      <c r="M22" s="57"/>
      <c r="N22" s="31">
        <v>2778.82</v>
      </c>
    </row>
    <row r="23" spans="1:14" s="8" customFormat="1" ht="15" customHeight="1">
      <c r="A23" s="54"/>
      <c r="B23" s="124"/>
      <c r="C23" s="23"/>
      <c r="D23" s="24"/>
      <c r="E23" s="55"/>
      <c r="F23" s="55"/>
      <c r="G23" s="55"/>
      <c r="H23" s="25"/>
      <c r="I23" s="25"/>
      <c r="J23" s="155"/>
      <c r="K23" s="28"/>
      <c r="L23" s="27"/>
      <c r="M23" s="57"/>
      <c r="N23" s="31"/>
    </row>
    <row r="24" spans="1:14" s="8" customFormat="1" ht="15" customHeight="1">
      <c r="A24" s="156">
        <v>42429</v>
      </c>
      <c r="B24" s="124" t="s">
        <v>31</v>
      </c>
      <c r="C24" s="23"/>
      <c r="D24" s="24"/>
      <c r="E24" s="55"/>
      <c r="F24" s="55"/>
      <c r="G24" s="55"/>
      <c r="H24" s="25"/>
      <c r="I24" s="25"/>
      <c r="J24" s="155"/>
      <c r="K24" s="28"/>
      <c r="L24" s="27"/>
      <c r="M24" s="57"/>
      <c r="N24" s="31"/>
    </row>
    <row r="25" spans="1:13" s="8" customFormat="1" ht="15" customHeight="1">
      <c r="A25" s="54"/>
      <c r="B25" s="32" t="s">
        <v>67</v>
      </c>
      <c r="C25" s="135" t="s">
        <v>412</v>
      </c>
      <c r="D25" s="33" t="s">
        <v>116</v>
      </c>
      <c r="E25" s="52" t="s">
        <v>41</v>
      </c>
      <c r="F25" s="52"/>
      <c r="G25" s="52" t="s">
        <v>38</v>
      </c>
      <c r="H25" s="34" t="s">
        <v>23</v>
      </c>
      <c r="I25" s="26" t="s">
        <v>24</v>
      </c>
      <c r="J25" s="35">
        <v>0.15</v>
      </c>
      <c r="K25" s="36">
        <v>153.77</v>
      </c>
      <c r="L25" s="31">
        <f aca="true" t="shared" si="1" ref="L25:L31">J25*K25</f>
        <v>23.0655</v>
      </c>
      <c r="M25" s="57" t="s">
        <v>106</v>
      </c>
    </row>
    <row r="26" spans="1:13" s="8" customFormat="1" ht="15" customHeight="1">
      <c r="A26" s="54"/>
      <c r="B26" s="32" t="s">
        <v>67</v>
      </c>
      <c r="C26" s="135" t="s">
        <v>413</v>
      </c>
      <c r="D26" s="33" t="s">
        <v>105</v>
      </c>
      <c r="E26" s="52" t="s">
        <v>41</v>
      </c>
      <c r="F26" s="52"/>
      <c r="G26" s="52" t="s">
        <v>38</v>
      </c>
      <c r="H26" s="34" t="s">
        <v>23</v>
      </c>
      <c r="I26" s="26" t="s">
        <v>24</v>
      </c>
      <c r="J26" s="35">
        <v>0.35</v>
      </c>
      <c r="K26" s="36">
        <v>153.77</v>
      </c>
      <c r="L26" s="31">
        <f t="shared" si="1"/>
        <v>53.8195</v>
      </c>
      <c r="M26" s="57" t="s">
        <v>106</v>
      </c>
    </row>
    <row r="27" spans="1:13" s="8" customFormat="1" ht="15" customHeight="1">
      <c r="A27" s="54"/>
      <c r="B27" s="32" t="s">
        <v>67</v>
      </c>
      <c r="C27" s="39" t="s">
        <v>107</v>
      </c>
      <c r="D27" s="39" t="s">
        <v>414</v>
      </c>
      <c r="E27" s="52" t="s">
        <v>41</v>
      </c>
      <c r="F27" s="53"/>
      <c r="G27" s="52" t="s">
        <v>38</v>
      </c>
      <c r="H27" s="39" t="s">
        <v>415</v>
      </c>
      <c r="I27" s="29" t="s">
        <v>19</v>
      </c>
      <c r="J27" s="42">
        <v>2</v>
      </c>
      <c r="K27" s="30">
        <v>236</v>
      </c>
      <c r="L27" s="31">
        <f t="shared" si="1"/>
        <v>472</v>
      </c>
      <c r="M27" s="57" t="s">
        <v>416</v>
      </c>
    </row>
    <row r="28" spans="1:13" s="8" customFormat="1" ht="15" customHeight="1">
      <c r="A28" s="54"/>
      <c r="B28" s="32" t="s">
        <v>67</v>
      </c>
      <c r="C28" s="39" t="s">
        <v>107</v>
      </c>
      <c r="D28" s="39" t="s">
        <v>414</v>
      </c>
      <c r="E28" s="52" t="s">
        <v>41</v>
      </c>
      <c r="F28" s="53"/>
      <c r="G28" s="52" t="s">
        <v>38</v>
      </c>
      <c r="H28" s="39" t="s">
        <v>417</v>
      </c>
      <c r="I28" s="29" t="s">
        <v>19</v>
      </c>
      <c r="J28" s="42">
        <v>2</v>
      </c>
      <c r="K28" s="30">
        <v>20.2</v>
      </c>
      <c r="L28" s="31">
        <f t="shared" si="1"/>
        <v>40.4</v>
      </c>
      <c r="M28" s="57" t="s">
        <v>416</v>
      </c>
    </row>
    <row r="29" spans="1:13" s="8" customFormat="1" ht="15" customHeight="1">
      <c r="A29" s="54"/>
      <c r="B29" s="32" t="s">
        <v>67</v>
      </c>
      <c r="C29" s="39" t="s">
        <v>107</v>
      </c>
      <c r="D29" s="39" t="s">
        <v>414</v>
      </c>
      <c r="E29" s="52" t="s">
        <v>41</v>
      </c>
      <c r="F29" s="53"/>
      <c r="G29" s="52" t="s">
        <v>38</v>
      </c>
      <c r="H29" s="39" t="s">
        <v>248</v>
      </c>
      <c r="I29" s="29" t="s">
        <v>19</v>
      </c>
      <c r="J29" s="42">
        <v>2</v>
      </c>
      <c r="K29" s="30">
        <v>20</v>
      </c>
      <c r="L29" s="31">
        <f t="shared" si="1"/>
        <v>40</v>
      </c>
      <c r="M29" s="57" t="s">
        <v>416</v>
      </c>
    </row>
    <row r="30" spans="1:13" s="8" customFormat="1" ht="15" customHeight="1">
      <c r="A30" s="54"/>
      <c r="B30" s="32" t="s">
        <v>67</v>
      </c>
      <c r="C30" s="88" t="s">
        <v>411</v>
      </c>
      <c r="D30" s="33" t="s">
        <v>118</v>
      </c>
      <c r="E30" s="52" t="s">
        <v>39</v>
      </c>
      <c r="F30" s="52"/>
      <c r="G30" s="52" t="s">
        <v>38</v>
      </c>
      <c r="H30" s="34" t="s">
        <v>120</v>
      </c>
      <c r="I30" s="26" t="s">
        <v>19</v>
      </c>
      <c r="J30" s="35">
        <v>8</v>
      </c>
      <c r="K30" s="36">
        <v>15.6</v>
      </c>
      <c r="L30" s="31">
        <f t="shared" si="1"/>
        <v>124.8</v>
      </c>
      <c r="M30" s="57" t="s">
        <v>81</v>
      </c>
    </row>
    <row r="31" spans="1:13" s="8" customFormat="1" ht="15" customHeight="1">
      <c r="A31" s="54"/>
      <c r="B31" s="32" t="s">
        <v>67</v>
      </c>
      <c r="C31" s="39" t="s">
        <v>347</v>
      </c>
      <c r="D31" s="39" t="s">
        <v>348</v>
      </c>
      <c r="E31" s="52" t="s">
        <v>39</v>
      </c>
      <c r="F31" s="53"/>
      <c r="G31" s="52" t="s">
        <v>38</v>
      </c>
      <c r="H31" s="39" t="s">
        <v>418</v>
      </c>
      <c r="I31" s="29" t="s">
        <v>19</v>
      </c>
      <c r="J31" s="42">
        <v>1</v>
      </c>
      <c r="K31" s="30">
        <v>403.72</v>
      </c>
      <c r="L31" s="31">
        <f t="shared" si="1"/>
        <v>403.72</v>
      </c>
      <c r="M31" s="57" t="s">
        <v>274</v>
      </c>
    </row>
    <row r="32" spans="1:14" s="8" customFormat="1" ht="15" customHeight="1">
      <c r="A32" s="32"/>
      <c r="B32" s="46" t="s">
        <v>21</v>
      </c>
      <c r="C32" s="23"/>
      <c r="D32" s="24"/>
      <c r="E32" s="24"/>
      <c r="F32" s="24"/>
      <c r="G32" s="24"/>
      <c r="H32" s="23"/>
      <c r="I32" s="23"/>
      <c r="J32" s="24"/>
      <c r="K32" s="23"/>
      <c r="L32" s="41">
        <f>SUM(L25:L31)</f>
        <v>1157.8049999999998</v>
      </c>
      <c r="M32" s="28"/>
      <c r="N32" s="8">
        <v>1157.81</v>
      </c>
    </row>
    <row r="33" spans="1:13" s="10" customFormat="1" ht="15" customHeight="1">
      <c r="A33" s="54"/>
      <c r="B33" s="45"/>
      <c r="C33" s="11"/>
      <c r="D33" s="106"/>
      <c r="E33" s="55"/>
      <c r="F33" s="55"/>
      <c r="G33" s="55"/>
      <c r="H33" s="11"/>
      <c r="I33" s="11"/>
      <c r="J33" s="106"/>
      <c r="K33" s="11"/>
      <c r="L33" s="14"/>
      <c r="M33" s="57"/>
    </row>
    <row r="34" spans="1:13" s="10" customFormat="1" ht="15" customHeight="1">
      <c r="A34" s="156">
        <v>42460</v>
      </c>
      <c r="B34" s="16" t="s">
        <v>22</v>
      </c>
      <c r="C34" s="11"/>
      <c r="D34" s="106"/>
      <c r="E34" s="55"/>
      <c r="F34" s="55"/>
      <c r="G34" s="55"/>
      <c r="H34" s="12"/>
      <c r="I34" s="13"/>
      <c r="J34" s="136"/>
      <c r="K34" s="15"/>
      <c r="L34" s="17"/>
      <c r="M34" s="57"/>
    </row>
    <row r="35" spans="1:13" s="10" customFormat="1" ht="24" customHeight="1">
      <c r="A35" s="54"/>
      <c r="B35" s="32" t="s">
        <v>67</v>
      </c>
      <c r="C35" s="33" t="s">
        <v>433</v>
      </c>
      <c r="D35" s="33" t="s">
        <v>434</v>
      </c>
      <c r="E35" s="52" t="s">
        <v>39</v>
      </c>
      <c r="F35" s="53"/>
      <c r="G35" s="52" t="s">
        <v>75</v>
      </c>
      <c r="H35" s="33" t="s">
        <v>435</v>
      </c>
      <c r="I35" s="177" t="s">
        <v>27</v>
      </c>
      <c r="J35" s="42"/>
      <c r="K35" s="201" t="s">
        <v>20</v>
      </c>
      <c r="L35" s="31">
        <v>620233</v>
      </c>
      <c r="M35" s="57" t="s">
        <v>47</v>
      </c>
    </row>
    <row r="36" spans="1:13" s="10" customFormat="1" ht="15" customHeight="1">
      <c r="A36" s="54"/>
      <c r="B36" s="32" t="s">
        <v>67</v>
      </c>
      <c r="C36" s="32" t="s">
        <v>436</v>
      </c>
      <c r="D36" s="24" t="s">
        <v>437</v>
      </c>
      <c r="E36" s="55" t="s">
        <v>41</v>
      </c>
      <c r="F36" s="55"/>
      <c r="G36" s="52" t="s">
        <v>64</v>
      </c>
      <c r="H36" s="25" t="s">
        <v>265</v>
      </c>
      <c r="I36" s="29" t="s">
        <v>426</v>
      </c>
      <c r="J36" s="42"/>
      <c r="K36" s="30" t="s">
        <v>20</v>
      </c>
      <c r="L36" s="31">
        <v>3700</v>
      </c>
      <c r="M36" s="57" t="s">
        <v>47</v>
      </c>
    </row>
    <row r="37" spans="1:13" s="10" customFormat="1" ht="15" customHeight="1">
      <c r="A37" s="54"/>
      <c r="B37" s="32" t="s">
        <v>67</v>
      </c>
      <c r="C37" s="135" t="s">
        <v>107</v>
      </c>
      <c r="D37" s="33" t="s">
        <v>466</v>
      </c>
      <c r="E37" s="52" t="s">
        <v>41</v>
      </c>
      <c r="F37" s="52"/>
      <c r="G37" s="52" t="s">
        <v>38</v>
      </c>
      <c r="H37" s="34" t="s">
        <v>415</v>
      </c>
      <c r="I37" s="26" t="s">
        <v>19</v>
      </c>
      <c r="J37" s="35">
        <v>2</v>
      </c>
      <c r="K37" s="36">
        <v>220</v>
      </c>
      <c r="L37" s="192">
        <f aca="true" t="shared" si="2" ref="L37:L45">J37*K37</f>
        <v>440</v>
      </c>
      <c r="M37" s="57" t="s">
        <v>467</v>
      </c>
    </row>
    <row r="38" spans="1:13" s="10" customFormat="1" ht="15" customHeight="1">
      <c r="A38" s="54"/>
      <c r="B38" s="32" t="s">
        <v>67</v>
      </c>
      <c r="C38" s="135" t="s">
        <v>469</v>
      </c>
      <c r="D38" s="33" t="s">
        <v>466</v>
      </c>
      <c r="E38" s="52" t="s">
        <v>41</v>
      </c>
      <c r="F38" s="52"/>
      <c r="G38" s="52" t="s">
        <v>38</v>
      </c>
      <c r="H38" s="34" t="s">
        <v>468</v>
      </c>
      <c r="I38" s="26" t="s">
        <v>19</v>
      </c>
      <c r="J38" s="35">
        <v>4</v>
      </c>
      <c r="K38" s="36">
        <v>20.2</v>
      </c>
      <c r="L38" s="192">
        <f t="shared" si="2"/>
        <v>80.8</v>
      </c>
      <c r="M38" s="57" t="s">
        <v>467</v>
      </c>
    </row>
    <row r="39" spans="1:13" s="10" customFormat="1" ht="15" customHeight="1">
      <c r="A39" s="54"/>
      <c r="B39" s="32" t="s">
        <v>67</v>
      </c>
      <c r="C39" s="135" t="s">
        <v>469</v>
      </c>
      <c r="D39" s="33" t="s">
        <v>466</v>
      </c>
      <c r="E39" s="55" t="s">
        <v>39</v>
      </c>
      <c r="F39" s="55"/>
      <c r="G39" s="52" t="s">
        <v>38</v>
      </c>
      <c r="H39" s="25" t="s">
        <v>470</v>
      </c>
      <c r="I39" s="29" t="s">
        <v>19</v>
      </c>
      <c r="J39" s="42">
        <v>3</v>
      </c>
      <c r="K39" s="30">
        <v>22</v>
      </c>
      <c r="L39" s="31">
        <f t="shared" si="2"/>
        <v>66</v>
      </c>
      <c r="M39" s="57" t="s">
        <v>467</v>
      </c>
    </row>
    <row r="40" spans="1:13" s="10" customFormat="1" ht="15" customHeight="1">
      <c r="A40" s="54"/>
      <c r="B40" s="32" t="s">
        <v>67</v>
      </c>
      <c r="C40" s="135" t="s">
        <v>107</v>
      </c>
      <c r="D40" s="33" t="s">
        <v>466</v>
      </c>
      <c r="E40" s="55" t="s">
        <v>39</v>
      </c>
      <c r="F40" s="55"/>
      <c r="G40" s="52" t="s">
        <v>38</v>
      </c>
      <c r="H40" s="25" t="s">
        <v>485</v>
      </c>
      <c r="I40" s="29" t="s">
        <v>19</v>
      </c>
      <c r="J40" s="42">
        <v>2</v>
      </c>
      <c r="K40" s="30">
        <v>65</v>
      </c>
      <c r="L40" s="31">
        <f t="shared" si="2"/>
        <v>130</v>
      </c>
      <c r="M40" s="57" t="s">
        <v>486</v>
      </c>
    </row>
    <row r="41" spans="1:13" s="10" customFormat="1" ht="15" customHeight="1">
      <c r="A41" s="54"/>
      <c r="B41" s="32" t="s">
        <v>67</v>
      </c>
      <c r="C41" s="135" t="s">
        <v>107</v>
      </c>
      <c r="D41" s="33" t="s">
        <v>466</v>
      </c>
      <c r="E41" s="55" t="s">
        <v>39</v>
      </c>
      <c r="F41" s="55"/>
      <c r="G41" s="52" t="s">
        <v>38</v>
      </c>
      <c r="H41" s="25" t="s">
        <v>101</v>
      </c>
      <c r="I41" s="29" t="s">
        <v>19</v>
      </c>
      <c r="J41" s="42">
        <v>2</v>
      </c>
      <c r="K41" s="30">
        <v>10</v>
      </c>
      <c r="L41" s="31">
        <f t="shared" si="2"/>
        <v>20</v>
      </c>
      <c r="M41" s="57" t="s">
        <v>486</v>
      </c>
    </row>
    <row r="42" spans="1:13" s="10" customFormat="1" ht="15" customHeight="1">
      <c r="A42" s="54"/>
      <c r="B42" s="32" t="s">
        <v>67</v>
      </c>
      <c r="C42" s="135" t="s">
        <v>488</v>
      </c>
      <c r="D42" s="33" t="s">
        <v>466</v>
      </c>
      <c r="E42" s="55" t="s">
        <v>39</v>
      </c>
      <c r="F42" s="55"/>
      <c r="G42" s="52" t="s">
        <v>38</v>
      </c>
      <c r="H42" s="25" t="s">
        <v>487</v>
      </c>
      <c r="I42" s="29" t="s">
        <v>19</v>
      </c>
      <c r="J42" s="42">
        <v>2</v>
      </c>
      <c r="K42" s="30">
        <v>545</v>
      </c>
      <c r="L42" s="31">
        <f t="shared" si="2"/>
        <v>1090</v>
      </c>
      <c r="M42" s="57" t="s">
        <v>486</v>
      </c>
    </row>
    <row r="43" spans="1:13" s="10" customFormat="1" ht="15" customHeight="1">
      <c r="A43" s="54"/>
      <c r="B43" s="32" t="s">
        <v>67</v>
      </c>
      <c r="C43" s="135" t="s">
        <v>489</v>
      </c>
      <c r="D43" s="33" t="s">
        <v>465</v>
      </c>
      <c r="E43" s="52" t="s">
        <v>41</v>
      </c>
      <c r="F43" s="52"/>
      <c r="G43" s="52" t="s">
        <v>38</v>
      </c>
      <c r="H43" s="76" t="s">
        <v>23</v>
      </c>
      <c r="I43" s="29" t="s">
        <v>24</v>
      </c>
      <c r="J43" s="42">
        <v>0.05</v>
      </c>
      <c r="K43" s="30">
        <v>153.77</v>
      </c>
      <c r="L43" s="192">
        <f t="shared" si="2"/>
        <v>7.688500000000001</v>
      </c>
      <c r="M43" s="57" t="s">
        <v>455</v>
      </c>
    </row>
    <row r="44" spans="1:13" s="10" customFormat="1" ht="15" customHeight="1">
      <c r="A44" s="54"/>
      <c r="B44" s="32" t="s">
        <v>67</v>
      </c>
      <c r="C44" s="135" t="s">
        <v>490</v>
      </c>
      <c r="D44" s="24" t="s">
        <v>118</v>
      </c>
      <c r="E44" s="52" t="s">
        <v>41</v>
      </c>
      <c r="F44" s="55"/>
      <c r="G44" s="52" t="s">
        <v>38</v>
      </c>
      <c r="H44" s="25" t="s">
        <v>186</v>
      </c>
      <c r="I44" s="29" t="s">
        <v>19</v>
      </c>
      <c r="J44" s="42">
        <v>1</v>
      </c>
      <c r="K44" s="30">
        <v>29.72</v>
      </c>
      <c r="L44" s="31">
        <f t="shared" si="2"/>
        <v>29.72</v>
      </c>
      <c r="M44" s="58" t="s">
        <v>456</v>
      </c>
    </row>
    <row r="45" spans="1:24" s="10" customFormat="1" ht="15" customHeight="1">
      <c r="A45" s="54"/>
      <c r="B45" s="32" t="s">
        <v>67</v>
      </c>
      <c r="C45" s="135" t="s">
        <v>371</v>
      </c>
      <c r="D45" s="33" t="s">
        <v>118</v>
      </c>
      <c r="E45" s="52" t="s">
        <v>39</v>
      </c>
      <c r="F45" s="52"/>
      <c r="G45" s="54" t="s">
        <v>38</v>
      </c>
      <c r="H45" s="34" t="s">
        <v>120</v>
      </c>
      <c r="I45" s="26" t="s">
        <v>19</v>
      </c>
      <c r="J45" s="35">
        <v>13</v>
      </c>
      <c r="K45" s="36">
        <v>13.57</v>
      </c>
      <c r="L45" s="31">
        <f t="shared" si="2"/>
        <v>176.41</v>
      </c>
      <c r="M45" s="57" t="s">
        <v>449</v>
      </c>
      <c r="N45" s="135"/>
      <c r="O45" s="24"/>
      <c r="P45" s="55"/>
      <c r="Q45" s="55"/>
      <c r="R45" s="52"/>
      <c r="S45" s="25"/>
      <c r="T45" s="29"/>
      <c r="U45" s="42"/>
      <c r="V45" s="30">
        <v>137.8</v>
      </c>
      <c r="W45" s="31">
        <f>U45*V45</f>
        <v>0</v>
      </c>
      <c r="X45" s="57" t="s">
        <v>62</v>
      </c>
    </row>
    <row r="46" spans="1:15" s="8" customFormat="1" ht="15" customHeight="1">
      <c r="A46" s="32"/>
      <c r="B46" s="124" t="s">
        <v>21</v>
      </c>
      <c r="C46" s="135"/>
      <c r="D46" s="24"/>
      <c r="E46" s="24"/>
      <c r="F46" s="24"/>
      <c r="G46" s="24"/>
      <c r="H46" s="25"/>
      <c r="I46" s="25"/>
      <c r="J46" s="36"/>
      <c r="K46" s="28"/>
      <c r="L46" s="27">
        <f>SUM(L35:L45)</f>
        <v>625973.6185000001</v>
      </c>
      <c r="M46" s="28"/>
      <c r="N46" s="28">
        <v>625973.62</v>
      </c>
      <c r="O46" s="8" t="s">
        <v>20</v>
      </c>
    </row>
    <row r="47" spans="1:14" s="8" customFormat="1" ht="15" customHeight="1">
      <c r="A47" s="32"/>
      <c r="B47" s="124" t="s">
        <v>461</v>
      </c>
      <c r="C47" s="135"/>
      <c r="D47" s="24"/>
      <c r="E47" s="24"/>
      <c r="F47" s="24"/>
      <c r="G47" s="24"/>
      <c r="H47" s="25"/>
      <c r="I47" s="25"/>
      <c r="J47" s="36"/>
      <c r="K47" s="28"/>
      <c r="L47" s="27" t="s">
        <v>20</v>
      </c>
      <c r="M47" s="28"/>
      <c r="N47" s="28" t="s">
        <v>20</v>
      </c>
    </row>
    <row r="48" spans="1:15" s="10" customFormat="1" ht="15" customHeight="1">
      <c r="A48" s="54"/>
      <c r="B48" s="11"/>
      <c r="C48" s="32"/>
      <c r="D48" s="24"/>
      <c r="E48" s="55"/>
      <c r="F48" s="55"/>
      <c r="G48" s="55"/>
      <c r="H48" s="11"/>
      <c r="I48" s="11"/>
      <c r="J48" s="138"/>
      <c r="K48" s="44"/>
      <c r="L48" s="14"/>
      <c r="M48" s="57" t="s">
        <v>76</v>
      </c>
      <c r="N48" s="15"/>
      <c r="O48" s="10" t="s">
        <v>20</v>
      </c>
    </row>
    <row r="49" spans="1:13" s="10" customFormat="1" ht="15" customHeight="1">
      <c r="A49" s="156">
        <v>42490</v>
      </c>
      <c r="B49" s="16" t="s">
        <v>25</v>
      </c>
      <c r="C49" s="32"/>
      <c r="D49" s="24"/>
      <c r="E49" s="55"/>
      <c r="F49" s="55"/>
      <c r="G49" s="55"/>
      <c r="H49" s="11"/>
      <c r="I49" s="11"/>
      <c r="J49" s="138"/>
      <c r="K49" s="44"/>
      <c r="L49" s="14"/>
      <c r="M49" s="57"/>
    </row>
    <row r="50" spans="1:13" s="10" customFormat="1" ht="30.75" customHeight="1">
      <c r="A50" s="54"/>
      <c r="B50" s="32" t="s">
        <v>67</v>
      </c>
      <c r="C50" s="88" t="s">
        <v>422</v>
      </c>
      <c r="D50" s="39" t="s">
        <v>571</v>
      </c>
      <c r="E50" s="52" t="s">
        <v>39</v>
      </c>
      <c r="F50" s="53"/>
      <c r="G50" s="137" t="s">
        <v>38</v>
      </c>
      <c r="H50" s="115" t="s">
        <v>570</v>
      </c>
      <c r="I50" s="177" t="s">
        <v>27</v>
      </c>
      <c r="J50" s="42"/>
      <c r="K50" s="30" t="s">
        <v>20</v>
      </c>
      <c r="L50" s="31">
        <v>1183.08</v>
      </c>
      <c r="M50" s="57" t="s">
        <v>20</v>
      </c>
    </row>
    <row r="51" spans="1:13" s="10" customFormat="1" ht="15" customHeight="1">
      <c r="A51" s="54"/>
      <c r="B51" s="32" t="s">
        <v>67</v>
      </c>
      <c r="C51" s="135" t="s">
        <v>422</v>
      </c>
      <c r="D51" s="33" t="s">
        <v>582</v>
      </c>
      <c r="E51" s="52" t="s">
        <v>583</v>
      </c>
      <c r="F51" s="52"/>
      <c r="G51" s="52" t="s">
        <v>584</v>
      </c>
      <c r="H51" s="34"/>
      <c r="I51" s="26" t="s">
        <v>27</v>
      </c>
      <c r="J51" s="35"/>
      <c r="K51" s="36" t="s">
        <v>20</v>
      </c>
      <c r="L51" s="31">
        <v>7575</v>
      </c>
      <c r="M51" s="57" t="s">
        <v>47</v>
      </c>
    </row>
    <row r="52" spans="1:24" s="10" customFormat="1" ht="15" customHeight="1">
      <c r="A52" s="54"/>
      <c r="B52" s="32" t="s">
        <v>67</v>
      </c>
      <c r="C52" s="135" t="s">
        <v>634</v>
      </c>
      <c r="D52" s="33" t="s">
        <v>635</v>
      </c>
      <c r="E52" s="52" t="s">
        <v>39</v>
      </c>
      <c r="F52" s="52"/>
      <c r="G52" s="54" t="s">
        <v>38</v>
      </c>
      <c r="H52" s="34" t="s">
        <v>23</v>
      </c>
      <c r="I52" s="26" t="s">
        <v>24</v>
      </c>
      <c r="J52" s="35">
        <v>0.1</v>
      </c>
      <c r="K52" s="36">
        <v>153.77</v>
      </c>
      <c r="L52" s="192">
        <f>J52*K52</f>
        <v>15.377000000000002</v>
      </c>
      <c r="M52" s="57" t="s">
        <v>598</v>
      </c>
      <c r="N52" s="135"/>
      <c r="O52" s="24"/>
      <c r="P52" s="55"/>
      <c r="Q52" s="55"/>
      <c r="R52" s="52"/>
      <c r="S52" s="25"/>
      <c r="T52" s="29"/>
      <c r="U52" s="42"/>
      <c r="V52" s="30">
        <v>137.8</v>
      </c>
      <c r="W52" s="31">
        <f>U52*V52</f>
        <v>0</v>
      </c>
      <c r="X52" s="57" t="s">
        <v>62</v>
      </c>
    </row>
    <row r="53" spans="1:24" s="10" customFormat="1" ht="15" customHeight="1">
      <c r="A53" s="54"/>
      <c r="B53" s="32" t="s">
        <v>67</v>
      </c>
      <c r="C53" s="76" t="s">
        <v>609</v>
      </c>
      <c r="D53" s="39" t="s">
        <v>118</v>
      </c>
      <c r="E53" s="58" t="s">
        <v>41</v>
      </c>
      <c r="F53" s="53"/>
      <c r="G53" s="53" t="s">
        <v>38</v>
      </c>
      <c r="H53" s="76" t="s">
        <v>120</v>
      </c>
      <c r="I53" s="29" t="s">
        <v>19</v>
      </c>
      <c r="J53" s="42">
        <v>20</v>
      </c>
      <c r="K53" s="30">
        <v>13.57</v>
      </c>
      <c r="L53" s="192">
        <f>J53*K53</f>
        <v>271.4</v>
      </c>
      <c r="M53" s="59" t="s">
        <v>610</v>
      </c>
      <c r="N53" s="135"/>
      <c r="O53" s="24"/>
      <c r="P53" s="55"/>
      <c r="Q53" s="55"/>
      <c r="R53" s="52"/>
      <c r="S53" s="25"/>
      <c r="T53" s="29"/>
      <c r="U53" s="42"/>
      <c r="V53" s="30">
        <v>137.8</v>
      </c>
      <c r="W53" s="31">
        <f>U53*V53</f>
        <v>0</v>
      </c>
      <c r="X53" s="57" t="s">
        <v>62</v>
      </c>
    </row>
    <row r="54" spans="1:24" s="10" customFormat="1" ht="15" customHeight="1">
      <c r="A54" s="54"/>
      <c r="B54" s="32" t="s">
        <v>67</v>
      </c>
      <c r="C54" s="135" t="s">
        <v>645</v>
      </c>
      <c r="D54" s="33" t="s">
        <v>646</v>
      </c>
      <c r="E54" s="58" t="s">
        <v>41</v>
      </c>
      <c r="F54" s="55"/>
      <c r="G54" s="52" t="s">
        <v>38</v>
      </c>
      <c r="H54" s="25" t="s">
        <v>487</v>
      </c>
      <c r="I54" s="29" t="s">
        <v>19</v>
      </c>
      <c r="J54" s="42">
        <v>4</v>
      </c>
      <c r="K54" s="30">
        <v>496</v>
      </c>
      <c r="L54" s="31">
        <f>J54*K54</f>
        <v>1984</v>
      </c>
      <c r="M54" s="57" t="s">
        <v>639</v>
      </c>
      <c r="N54" s="135"/>
      <c r="O54" s="24"/>
      <c r="P54" s="55"/>
      <c r="Q54" s="55"/>
      <c r="R54" s="52"/>
      <c r="S54" s="25"/>
      <c r="T54" s="29"/>
      <c r="U54" s="42"/>
      <c r="V54" s="30">
        <v>137.8</v>
      </c>
      <c r="W54" s="31">
        <f>U54*V54</f>
        <v>0</v>
      </c>
      <c r="X54" s="57" t="s">
        <v>62</v>
      </c>
    </row>
    <row r="55" spans="1:24" s="10" customFormat="1" ht="15" customHeight="1">
      <c r="A55" s="54"/>
      <c r="B55" s="32" t="s">
        <v>67</v>
      </c>
      <c r="C55" s="135" t="s">
        <v>645</v>
      </c>
      <c r="D55" s="33" t="s">
        <v>646</v>
      </c>
      <c r="E55" s="52" t="s">
        <v>39</v>
      </c>
      <c r="F55" s="52"/>
      <c r="G55" s="54" t="s">
        <v>38</v>
      </c>
      <c r="H55" s="34" t="s">
        <v>336</v>
      </c>
      <c r="I55" s="26" t="s">
        <v>19</v>
      </c>
      <c r="J55" s="35">
        <v>1</v>
      </c>
      <c r="K55" s="36">
        <v>80</v>
      </c>
      <c r="L55" s="31">
        <f>J55*K55</f>
        <v>80</v>
      </c>
      <c r="M55" s="57" t="s">
        <v>602</v>
      </c>
      <c r="N55" s="135"/>
      <c r="O55" s="24"/>
      <c r="P55" s="55"/>
      <c r="Q55" s="55"/>
      <c r="R55" s="52"/>
      <c r="S55" s="25"/>
      <c r="T55" s="29"/>
      <c r="U55" s="42"/>
      <c r="V55" s="30">
        <v>137.8</v>
      </c>
      <c r="W55" s="31">
        <f>U55*V55</f>
        <v>0</v>
      </c>
      <c r="X55" s="57" t="s">
        <v>62</v>
      </c>
    </row>
    <row r="56" spans="1:24" s="10" customFormat="1" ht="15" customHeight="1">
      <c r="A56" s="54"/>
      <c r="B56" s="32" t="s">
        <v>67</v>
      </c>
      <c r="C56" s="135" t="s">
        <v>645</v>
      </c>
      <c r="D56" s="33" t="s">
        <v>646</v>
      </c>
      <c r="E56" s="52" t="s">
        <v>39</v>
      </c>
      <c r="F56" s="52"/>
      <c r="G56" s="54" t="s">
        <v>38</v>
      </c>
      <c r="H56" s="34" t="s">
        <v>232</v>
      </c>
      <c r="I56" s="26" t="s">
        <v>19</v>
      </c>
      <c r="J56" s="35">
        <v>3</v>
      </c>
      <c r="K56" s="36">
        <v>45</v>
      </c>
      <c r="L56" s="31">
        <f>J56*K56</f>
        <v>135</v>
      </c>
      <c r="M56" s="57" t="s">
        <v>602</v>
      </c>
      <c r="N56" s="135"/>
      <c r="O56" s="24"/>
      <c r="P56" s="55"/>
      <c r="Q56" s="55"/>
      <c r="R56" s="52"/>
      <c r="S56" s="25"/>
      <c r="T56" s="29"/>
      <c r="U56" s="42"/>
      <c r="V56" s="30">
        <v>137.8</v>
      </c>
      <c r="W56" s="31">
        <f>U56*V56</f>
        <v>0</v>
      </c>
      <c r="X56" s="57" t="s">
        <v>62</v>
      </c>
    </row>
    <row r="57" spans="1:14" s="10" customFormat="1" ht="15" customHeight="1">
      <c r="A57" s="54"/>
      <c r="B57" s="16" t="s">
        <v>21</v>
      </c>
      <c r="C57" s="32"/>
      <c r="D57" s="106"/>
      <c r="E57" s="55"/>
      <c r="F57" s="55"/>
      <c r="G57" s="55"/>
      <c r="H57" s="12"/>
      <c r="I57" s="12"/>
      <c r="J57" s="140"/>
      <c r="K57" s="15"/>
      <c r="L57" s="17">
        <f>SUM(L50:L56)</f>
        <v>11243.857</v>
      </c>
      <c r="M57" s="57"/>
      <c r="N57" s="14">
        <v>11243.86</v>
      </c>
    </row>
    <row r="58" spans="1:14" s="18" customFormat="1" ht="15" customHeight="1">
      <c r="A58" s="141"/>
      <c r="B58" s="18" t="s">
        <v>710</v>
      </c>
      <c r="C58" s="218"/>
      <c r="E58" s="56"/>
      <c r="F58" s="56"/>
      <c r="G58" s="56"/>
      <c r="J58" s="105"/>
      <c r="K58" s="105"/>
      <c r="L58" s="105">
        <v>641154.11</v>
      </c>
      <c r="M58" s="56"/>
      <c r="N58" s="105">
        <f>SUM(N22:N57)</f>
        <v>641154.11</v>
      </c>
    </row>
    <row r="59" spans="1:15" s="10" customFormat="1" ht="15" customHeight="1">
      <c r="A59" s="62"/>
      <c r="B59" s="10" t="s">
        <v>28</v>
      </c>
      <c r="C59" s="69"/>
      <c r="D59" s="8" t="s">
        <v>29</v>
      </c>
      <c r="E59" s="49"/>
      <c r="F59" s="49"/>
      <c r="G59" s="49"/>
      <c r="H59" s="8"/>
      <c r="J59" s="81"/>
      <c r="K59" s="15"/>
      <c r="L59" s="21" t="s">
        <v>20</v>
      </c>
      <c r="M59" s="49"/>
      <c r="O59" s="15"/>
    </row>
    <row r="60" ht="12.75">
      <c r="L60" s="87" t="s">
        <v>20</v>
      </c>
    </row>
    <row r="61" ht="12.75">
      <c r="L61" s="87" t="s">
        <v>20</v>
      </c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29">
      <selection activeCell="L51" sqref="L51"/>
    </sheetView>
  </sheetViews>
  <sheetFormatPr defaultColWidth="9.00390625" defaultRowHeight="12.75"/>
  <cols>
    <col min="1" max="1" width="9.125" style="74" customWidth="1"/>
    <col min="2" max="2" width="20.375" style="0" customWidth="1"/>
    <col min="3" max="3" width="18.875" style="67" customWidth="1"/>
    <col min="4" max="4" width="31.75390625" style="67" customWidth="1"/>
    <col min="5" max="5" width="10.75390625" style="0" customWidth="1"/>
    <col min="6" max="6" width="5.25390625" style="0" customWidth="1"/>
    <col min="7" max="7" width="13.875" style="0" customWidth="1"/>
    <col min="8" max="8" width="19.25390625" style="0" customWidth="1"/>
    <col min="9" max="9" width="7.75390625" style="0" customWidth="1"/>
    <col min="10" max="10" width="8.125" style="0" customWidth="1"/>
    <col min="11" max="11" width="8.625" style="0" customWidth="1"/>
    <col min="12" max="12" width="11.625" style="0" customWidth="1"/>
    <col min="13" max="13" width="17.25390625" style="0" customWidth="1"/>
    <col min="14" max="14" width="12.375" style="74" customWidth="1"/>
  </cols>
  <sheetData>
    <row r="1" spans="1:15" s="4" customFormat="1" ht="15">
      <c r="A1" s="62" t="s">
        <v>0</v>
      </c>
      <c r="B1" s="221" t="s">
        <v>18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49"/>
      <c r="N1" s="69"/>
      <c r="O1" s="72"/>
    </row>
    <row r="2" spans="1:15" s="4" customFormat="1" ht="15">
      <c r="A2" s="63"/>
      <c r="B2" s="221" t="s">
        <v>83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49"/>
      <c r="N2" s="69"/>
      <c r="O2" s="72"/>
    </row>
    <row r="3" spans="1:15" s="4" customFormat="1" ht="12" customHeight="1">
      <c r="A3" s="62"/>
      <c r="B3" s="224" t="s">
        <v>20</v>
      </c>
      <c r="C3" s="225"/>
      <c r="D3" s="226"/>
      <c r="E3" s="48"/>
      <c r="F3" s="48"/>
      <c r="G3" s="48"/>
      <c r="H3" s="8"/>
      <c r="J3" s="78"/>
      <c r="L3" s="5"/>
      <c r="M3" s="49"/>
      <c r="N3" s="69"/>
      <c r="O3" s="72"/>
    </row>
    <row r="4" spans="1:15" s="49" customFormat="1" ht="66" customHeight="1">
      <c r="A4" s="6" t="s">
        <v>36</v>
      </c>
      <c r="B4" s="2" t="s">
        <v>11</v>
      </c>
      <c r="C4" s="13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79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0">
        <v>10</v>
      </c>
      <c r="K5" s="2">
        <v>11</v>
      </c>
      <c r="L5" s="2">
        <v>12</v>
      </c>
      <c r="M5" s="7"/>
      <c r="O5" s="57"/>
    </row>
    <row r="6" spans="1:15" s="4" customFormat="1" ht="21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0" t="s">
        <v>2</v>
      </c>
      <c r="K6" s="1"/>
      <c r="L6" s="2" t="s">
        <v>3</v>
      </c>
      <c r="M6" s="7"/>
      <c r="N6" s="69"/>
      <c r="O6" s="72"/>
    </row>
    <row r="7" spans="1:15" s="10" customFormat="1" ht="15" customHeight="1">
      <c r="A7" s="63">
        <v>42400</v>
      </c>
      <c r="B7" s="18" t="s">
        <v>30</v>
      </c>
      <c r="C7" s="8"/>
      <c r="D7" s="8"/>
      <c r="E7" s="49"/>
      <c r="F7" s="49"/>
      <c r="G7" s="49"/>
      <c r="H7" s="8"/>
      <c r="I7" s="43"/>
      <c r="J7" s="81"/>
      <c r="L7" s="22"/>
      <c r="M7" s="49"/>
      <c r="O7" s="15"/>
    </row>
    <row r="8" spans="1:15" s="8" customFormat="1" ht="14.25">
      <c r="A8" s="64"/>
      <c r="B8" s="32" t="s">
        <v>45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31">
        <v>600</v>
      </c>
      <c r="M8" s="57" t="s">
        <v>47</v>
      </c>
      <c r="N8" s="31"/>
      <c r="O8" s="28"/>
    </row>
    <row r="9" spans="1:15" s="8" customFormat="1" ht="14.25">
      <c r="A9" s="64"/>
      <c r="B9" s="32" t="s">
        <v>45</v>
      </c>
      <c r="C9" s="135" t="s">
        <v>131</v>
      </c>
      <c r="D9" s="33" t="s">
        <v>136</v>
      </c>
      <c r="E9" s="52" t="s">
        <v>39</v>
      </c>
      <c r="F9" s="52"/>
      <c r="G9" s="52" t="s">
        <v>38</v>
      </c>
      <c r="H9" s="34" t="s">
        <v>23</v>
      </c>
      <c r="I9" s="26" t="s">
        <v>24</v>
      </c>
      <c r="J9" s="35">
        <v>0.15</v>
      </c>
      <c r="K9" s="36">
        <v>153.77</v>
      </c>
      <c r="L9" s="31">
        <f>J9*K9</f>
        <v>23.0655</v>
      </c>
      <c r="M9" s="57" t="s">
        <v>106</v>
      </c>
      <c r="N9" s="31"/>
      <c r="O9" s="28"/>
    </row>
    <row r="10" spans="1:15" s="8" customFormat="1" ht="15" customHeight="1">
      <c r="A10" s="64"/>
      <c r="B10" s="37" t="s">
        <v>48</v>
      </c>
      <c r="C10" s="135"/>
      <c r="D10" s="33"/>
      <c r="E10" s="52"/>
      <c r="F10" s="52"/>
      <c r="G10" s="52"/>
      <c r="H10" s="34"/>
      <c r="I10" s="26"/>
      <c r="J10" s="35"/>
      <c r="K10" s="36"/>
      <c r="L10" s="27">
        <v>623.07</v>
      </c>
      <c r="M10" s="57"/>
      <c r="N10" s="31">
        <v>623.07</v>
      </c>
      <c r="O10" s="28"/>
    </row>
    <row r="11" spans="1:15" s="8" customFormat="1" ht="15" customHeight="1">
      <c r="A11" s="64"/>
      <c r="B11" s="32"/>
      <c r="C11" s="135"/>
      <c r="D11" s="33"/>
      <c r="E11" s="52"/>
      <c r="F11" s="52"/>
      <c r="G11" s="52"/>
      <c r="H11" s="34"/>
      <c r="I11" s="26"/>
      <c r="J11" s="35"/>
      <c r="K11" s="36"/>
      <c r="L11" s="31" t="s">
        <v>20</v>
      </c>
      <c r="M11" s="57"/>
      <c r="N11" s="31"/>
      <c r="O11" s="28"/>
    </row>
    <row r="12" spans="1:15" s="8" customFormat="1" ht="15" customHeight="1">
      <c r="A12" s="66">
        <v>42429</v>
      </c>
      <c r="B12" s="37" t="s">
        <v>31</v>
      </c>
      <c r="C12" s="135"/>
      <c r="D12" s="33"/>
      <c r="E12" s="52"/>
      <c r="F12" s="52"/>
      <c r="G12" s="52"/>
      <c r="H12" s="34"/>
      <c r="I12" s="26"/>
      <c r="J12" s="35"/>
      <c r="K12" s="36"/>
      <c r="L12" s="31" t="s">
        <v>20</v>
      </c>
      <c r="M12" s="57"/>
      <c r="N12" s="31"/>
      <c r="O12" s="28"/>
    </row>
    <row r="13" spans="1:15" s="8" customFormat="1" ht="15" customHeight="1">
      <c r="A13" s="64"/>
      <c r="B13" s="32" t="s">
        <v>45</v>
      </c>
      <c r="C13" s="135" t="s">
        <v>131</v>
      </c>
      <c r="D13" s="33" t="s">
        <v>271</v>
      </c>
      <c r="E13" s="52" t="s">
        <v>39</v>
      </c>
      <c r="F13" s="52"/>
      <c r="G13" s="54" t="s">
        <v>38</v>
      </c>
      <c r="H13" s="34" t="s">
        <v>99</v>
      </c>
      <c r="I13" s="26" t="s">
        <v>19</v>
      </c>
      <c r="J13" s="35">
        <v>1</v>
      </c>
      <c r="K13" s="36">
        <v>155</v>
      </c>
      <c r="L13" s="31">
        <f>J13*K13</f>
        <v>155</v>
      </c>
      <c r="M13" s="57" t="s">
        <v>272</v>
      </c>
      <c r="N13" s="31"/>
      <c r="O13" s="28"/>
    </row>
    <row r="14" spans="1:15" s="8" customFormat="1" ht="15" customHeight="1">
      <c r="A14" s="64"/>
      <c r="B14" s="32" t="s">
        <v>45</v>
      </c>
      <c r="C14" s="135" t="s">
        <v>131</v>
      </c>
      <c r="D14" s="33" t="s">
        <v>271</v>
      </c>
      <c r="E14" s="52" t="s">
        <v>39</v>
      </c>
      <c r="F14" s="52"/>
      <c r="G14" s="54" t="s">
        <v>38</v>
      </c>
      <c r="H14" s="34" t="s">
        <v>273</v>
      </c>
      <c r="I14" s="26" t="s">
        <v>19</v>
      </c>
      <c r="J14" s="35">
        <v>1</v>
      </c>
      <c r="K14" s="36">
        <v>50</v>
      </c>
      <c r="L14" s="31">
        <f>J14*K14</f>
        <v>50</v>
      </c>
      <c r="M14" s="57" t="s">
        <v>272</v>
      </c>
      <c r="N14" s="31"/>
      <c r="O14" s="28"/>
    </row>
    <row r="15" spans="1:15" s="8" customFormat="1" ht="15" customHeight="1">
      <c r="A15" s="64"/>
      <c r="B15" s="32" t="s">
        <v>45</v>
      </c>
      <c r="C15" s="135" t="s">
        <v>131</v>
      </c>
      <c r="D15" s="33" t="s">
        <v>271</v>
      </c>
      <c r="E15" s="52" t="s">
        <v>39</v>
      </c>
      <c r="F15" s="52"/>
      <c r="G15" s="54" t="s">
        <v>38</v>
      </c>
      <c r="H15" s="34" t="s">
        <v>226</v>
      </c>
      <c r="I15" s="26" t="s">
        <v>19</v>
      </c>
      <c r="J15" s="35">
        <v>1</v>
      </c>
      <c r="K15" s="36">
        <v>81</v>
      </c>
      <c r="L15" s="31">
        <f aca="true" t="shared" si="0" ref="L15:L26">J15*K15</f>
        <v>81</v>
      </c>
      <c r="M15" s="57" t="s">
        <v>274</v>
      </c>
      <c r="N15" s="31"/>
      <c r="O15" s="28"/>
    </row>
    <row r="16" spans="1:15" s="8" customFormat="1" ht="15" customHeight="1">
      <c r="A16" s="64"/>
      <c r="B16" s="32" t="s">
        <v>45</v>
      </c>
      <c r="C16" s="135" t="s">
        <v>131</v>
      </c>
      <c r="D16" s="33" t="s">
        <v>271</v>
      </c>
      <c r="E16" s="52" t="s">
        <v>39</v>
      </c>
      <c r="F16" s="52"/>
      <c r="G16" s="54" t="s">
        <v>38</v>
      </c>
      <c r="H16" s="34" t="s">
        <v>155</v>
      </c>
      <c r="I16" s="26" t="s">
        <v>19</v>
      </c>
      <c r="J16" s="35">
        <v>1</v>
      </c>
      <c r="K16" s="36">
        <v>44.7</v>
      </c>
      <c r="L16" s="31">
        <f t="shared" si="0"/>
        <v>44.7</v>
      </c>
      <c r="M16" s="57" t="s">
        <v>274</v>
      </c>
      <c r="N16" s="31"/>
      <c r="O16" s="28"/>
    </row>
    <row r="17" spans="1:15" s="8" customFormat="1" ht="15" customHeight="1">
      <c r="A17" s="64"/>
      <c r="B17" s="32" t="s">
        <v>45</v>
      </c>
      <c r="C17" s="135" t="s">
        <v>131</v>
      </c>
      <c r="D17" s="33" t="s">
        <v>271</v>
      </c>
      <c r="E17" s="52" t="s">
        <v>39</v>
      </c>
      <c r="F17" s="52"/>
      <c r="G17" s="54" t="s">
        <v>38</v>
      </c>
      <c r="H17" s="34" t="s">
        <v>231</v>
      </c>
      <c r="I17" s="26" t="s">
        <v>19</v>
      </c>
      <c r="J17" s="35">
        <v>1</v>
      </c>
      <c r="K17" s="36">
        <v>800</v>
      </c>
      <c r="L17" s="31">
        <f t="shared" si="0"/>
        <v>800</v>
      </c>
      <c r="M17" s="57" t="s">
        <v>274</v>
      </c>
      <c r="N17" s="31"/>
      <c r="O17" s="28"/>
    </row>
    <row r="18" spans="1:15" s="8" customFormat="1" ht="15" customHeight="1">
      <c r="A18" s="64"/>
      <c r="B18" s="32" t="s">
        <v>45</v>
      </c>
      <c r="C18" s="135" t="s">
        <v>131</v>
      </c>
      <c r="D18" s="33" t="s">
        <v>271</v>
      </c>
      <c r="E18" s="52" t="s">
        <v>39</v>
      </c>
      <c r="F18" s="52"/>
      <c r="G18" s="54" t="s">
        <v>38</v>
      </c>
      <c r="H18" s="34" t="s">
        <v>174</v>
      </c>
      <c r="I18" s="26" t="s">
        <v>19</v>
      </c>
      <c r="J18" s="35">
        <v>1</v>
      </c>
      <c r="K18" s="36">
        <v>71.7</v>
      </c>
      <c r="L18" s="31">
        <f t="shared" si="0"/>
        <v>71.7</v>
      </c>
      <c r="M18" s="57" t="s">
        <v>274</v>
      </c>
      <c r="N18" s="31"/>
      <c r="O18" s="28"/>
    </row>
    <row r="19" spans="1:15" s="8" customFormat="1" ht="15" customHeight="1">
      <c r="A19" s="64"/>
      <c r="B19" s="32" t="s">
        <v>45</v>
      </c>
      <c r="C19" s="135" t="s">
        <v>131</v>
      </c>
      <c r="D19" s="33" t="s">
        <v>271</v>
      </c>
      <c r="E19" s="52" t="s">
        <v>39</v>
      </c>
      <c r="F19" s="52"/>
      <c r="G19" s="54" t="s">
        <v>38</v>
      </c>
      <c r="H19" s="34" t="s">
        <v>275</v>
      </c>
      <c r="I19" s="26" t="s">
        <v>19</v>
      </c>
      <c r="J19" s="35">
        <v>2</v>
      </c>
      <c r="K19" s="36">
        <v>256.4</v>
      </c>
      <c r="L19" s="31">
        <f t="shared" si="0"/>
        <v>512.8</v>
      </c>
      <c r="M19" s="57" t="s">
        <v>274</v>
      </c>
      <c r="N19" s="31"/>
      <c r="O19" s="28"/>
    </row>
    <row r="20" spans="1:15" s="8" customFormat="1" ht="15" customHeight="1">
      <c r="A20" s="64"/>
      <c r="B20" s="32" t="s">
        <v>45</v>
      </c>
      <c r="C20" s="135" t="s">
        <v>276</v>
      </c>
      <c r="D20" s="33" t="s">
        <v>118</v>
      </c>
      <c r="E20" s="52" t="s">
        <v>39</v>
      </c>
      <c r="F20" s="52"/>
      <c r="G20" s="54" t="s">
        <v>38</v>
      </c>
      <c r="H20" s="34" t="s">
        <v>120</v>
      </c>
      <c r="I20" s="26" t="s">
        <v>19</v>
      </c>
      <c r="J20" s="35">
        <v>4</v>
      </c>
      <c r="K20" s="36">
        <v>15.6</v>
      </c>
      <c r="L20" s="31">
        <f t="shared" si="0"/>
        <v>62.4</v>
      </c>
      <c r="M20" s="57" t="s">
        <v>81</v>
      </c>
      <c r="N20" s="31"/>
      <c r="O20" s="28"/>
    </row>
    <row r="21" spans="1:15" s="8" customFormat="1" ht="15" customHeight="1">
      <c r="A21" s="64"/>
      <c r="B21" s="32" t="s">
        <v>45</v>
      </c>
      <c r="C21" s="135" t="s">
        <v>276</v>
      </c>
      <c r="D21" s="33" t="s">
        <v>118</v>
      </c>
      <c r="E21" s="52" t="s">
        <v>39</v>
      </c>
      <c r="F21" s="52"/>
      <c r="G21" s="54" t="s">
        <v>38</v>
      </c>
      <c r="H21" s="34" t="s">
        <v>186</v>
      </c>
      <c r="I21" s="26" t="s">
        <v>19</v>
      </c>
      <c r="J21" s="35">
        <v>1</v>
      </c>
      <c r="K21" s="36">
        <v>62.87</v>
      </c>
      <c r="L21" s="31">
        <f t="shared" si="0"/>
        <v>62.87</v>
      </c>
      <c r="M21" s="57" t="s">
        <v>277</v>
      </c>
      <c r="N21" s="31"/>
      <c r="O21" s="28"/>
    </row>
    <row r="22" spans="1:15" s="8" customFormat="1" ht="15" customHeight="1">
      <c r="A22" s="64"/>
      <c r="B22" s="32" t="s">
        <v>45</v>
      </c>
      <c r="C22" s="135" t="s">
        <v>276</v>
      </c>
      <c r="D22" s="33" t="s">
        <v>118</v>
      </c>
      <c r="E22" s="52" t="s">
        <v>39</v>
      </c>
      <c r="F22" s="52"/>
      <c r="G22" s="54" t="s">
        <v>38</v>
      </c>
      <c r="H22" s="34" t="s">
        <v>278</v>
      </c>
      <c r="I22" s="26" t="s">
        <v>19</v>
      </c>
      <c r="J22" s="35">
        <v>3</v>
      </c>
      <c r="K22" s="36">
        <v>69.67</v>
      </c>
      <c r="L22" s="31">
        <f t="shared" si="0"/>
        <v>209.01</v>
      </c>
      <c r="M22" s="57" t="s">
        <v>279</v>
      </c>
      <c r="N22" s="31"/>
      <c r="O22" s="28"/>
    </row>
    <row r="23" spans="1:15" s="8" customFormat="1" ht="15" customHeight="1">
      <c r="A23" s="64"/>
      <c r="B23" s="32" t="s">
        <v>45</v>
      </c>
      <c r="C23" s="135" t="s">
        <v>276</v>
      </c>
      <c r="D23" s="33" t="s">
        <v>118</v>
      </c>
      <c r="E23" s="52" t="s">
        <v>39</v>
      </c>
      <c r="F23" s="52"/>
      <c r="G23" s="54" t="s">
        <v>38</v>
      </c>
      <c r="H23" s="34" t="s">
        <v>280</v>
      </c>
      <c r="I23" s="26" t="s">
        <v>19</v>
      </c>
      <c r="J23" s="35">
        <v>9</v>
      </c>
      <c r="K23" s="36">
        <v>458.92</v>
      </c>
      <c r="L23" s="31">
        <f t="shared" si="0"/>
        <v>4130.28</v>
      </c>
      <c r="M23" s="57" t="s">
        <v>279</v>
      </c>
      <c r="N23" s="31"/>
      <c r="O23" s="28"/>
    </row>
    <row r="24" spans="1:15" s="8" customFormat="1" ht="15" customHeight="1">
      <c r="A24" s="64"/>
      <c r="B24" s="32" t="s">
        <v>45</v>
      </c>
      <c r="C24" s="135" t="s">
        <v>276</v>
      </c>
      <c r="D24" s="33" t="s">
        <v>118</v>
      </c>
      <c r="E24" s="52" t="s">
        <v>39</v>
      </c>
      <c r="F24" s="52"/>
      <c r="G24" s="54" t="s">
        <v>38</v>
      </c>
      <c r="H24" s="34" t="s">
        <v>281</v>
      </c>
      <c r="I24" s="26" t="s">
        <v>19</v>
      </c>
      <c r="J24" s="35">
        <v>10</v>
      </c>
      <c r="K24" s="36">
        <v>31.42</v>
      </c>
      <c r="L24" s="31">
        <f t="shared" si="0"/>
        <v>314.20000000000005</v>
      </c>
      <c r="M24" s="57" t="s">
        <v>279</v>
      </c>
      <c r="N24" s="31"/>
      <c r="O24" s="28"/>
    </row>
    <row r="25" spans="1:15" s="8" customFormat="1" ht="15" customHeight="1">
      <c r="A25" s="64"/>
      <c r="B25" s="32" t="s">
        <v>45</v>
      </c>
      <c r="C25" s="135" t="s">
        <v>276</v>
      </c>
      <c r="D25" s="33" t="s">
        <v>118</v>
      </c>
      <c r="E25" s="52" t="s">
        <v>39</v>
      </c>
      <c r="F25" s="52"/>
      <c r="G25" s="54" t="s">
        <v>38</v>
      </c>
      <c r="H25" s="34" t="s">
        <v>219</v>
      </c>
      <c r="I25" s="26" t="s">
        <v>19</v>
      </c>
      <c r="J25" s="35">
        <v>20</v>
      </c>
      <c r="K25" s="36">
        <v>0.76</v>
      </c>
      <c r="L25" s="31">
        <f t="shared" si="0"/>
        <v>15.2</v>
      </c>
      <c r="M25" s="57" t="s">
        <v>274</v>
      </c>
      <c r="N25" s="31"/>
      <c r="O25" s="28"/>
    </row>
    <row r="26" spans="1:15" s="8" customFormat="1" ht="15" customHeight="1">
      <c r="A26" s="64"/>
      <c r="B26" s="32" t="s">
        <v>45</v>
      </c>
      <c r="C26" s="135" t="s">
        <v>276</v>
      </c>
      <c r="D26" s="33" t="s">
        <v>118</v>
      </c>
      <c r="E26" s="52" t="s">
        <v>39</v>
      </c>
      <c r="F26" s="52"/>
      <c r="G26" s="54" t="s">
        <v>38</v>
      </c>
      <c r="H26" s="34" t="s">
        <v>220</v>
      </c>
      <c r="I26" s="26" t="s">
        <v>19</v>
      </c>
      <c r="J26" s="35">
        <v>20</v>
      </c>
      <c r="K26" s="36">
        <v>1.36</v>
      </c>
      <c r="L26" s="31">
        <f t="shared" si="0"/>
        <v>27.200000000000003</v>
      </c>
      <c r="M26" s="57" t="s">
        <v>274</v>
      </c>
      <c r="N26" s="31"/>
      <c r="O26" s="28"/>
    </row>
    <row r="27" spans="1:15" s="8" customFormat="1" ht="15" customHeight="1">
      <c r="A27" s="64"/>
      <c r="B27" s="37" t="s">
        <v>48</v>
      </c>
      <c r="C27" s="135"/>
      <c r="D27" s="33"/>
      <c r="E27" s="52"/>
      <c r="F27" s="52"/>
      <c r="G27" s="52"/>
      <c r="H27" s="34"/>
      <c r="I27" s="26"/>
      <c r="J27" s="35"/>
      <c r="K27" s="36"/>
      <c r="L27" s="27">
        <v>6536.36</v>
      </c>
      <c r="M27" s="57"/>
      <c r="N27" s="31">
        <v>6536.36</v>
      </c>
      <c r="O27" s="28"/>
    </row>
    <row r="28" spans="1:15" s="8" customFormat="1" ht="15" customHeight="1">
      <c r="A28" s="64"/>
      <c r="B28" s="32"/>
      <c r="C28" s="135"/>
      <c r="D28" s="33"/>
      <c r="E28" s="52"/>
      <c r="F28" s="52"/>
      <c r="G28" s="52"/>
      <c r="H28" s="34"/>
      <c r="I28" s="26"/>
      <c r="J28" s="35"/>
      <c r="K28" s="36"/>
      <c r="L28" s="31" t="s">
        <v>20</v>
      </c>
      <c r="M28" s="57"/>
      <c r="N28" s="31"/>
      <c r="O28" s="28"/>
    </row>
    <row r="29" spans="1:15" s="8" customFormat="1" ht="15" customHeight="1">
      <c r="A29" s="66">
        <v>42460</v>
      </c>
      <c r="B29" s="37" t="s">
        <v>22</v>
      </c>
      <c r="C29" s="135"/>
      <c r="D29" s="33"/>
      <c r="E29" s="52"/>
      <c r="F29" s="52"/>
      <c r="G29" s="52"/>
      <c r="H29" s="34"/>
      <c r="I29" s="26"/>
      <c r="J29" s="35"/>
      <c r="K29" s="36"/>
      <c r="L29" s="31" t="s">
        <v>20</v>
      </c>
      <c r="M29" s="57"/>
      <c r="N29" s="31"/>
      <c r="O29" s="28"/>
    </row>
    <row r="30" spans="1:15" s="8" customFormat="1" ht="15" customHeight="1">
      <c r="A30" s="64"/>
      <c r="B30" s="32" t="s">
        <v>45</v>
      </c>
      <c r="C30" s="135" t="s">
        <v>276</v>
      </c>
      <c r="D30" s="33" t="s">
        <v>118</v>
      </c>
      <c r="E30" s="52" t="s">
        <v>39</v>
      </c>
      <c r="F30" s="52"/>
      <c r="G30" s="54" t="s">
        <v>38</v>
      </c>
      <c r="H30" s="34" t="s">
        <v>120</v>
      </c>
      <c r="I30" s="26" t="s">
        <v>19</v>
      </c>
      <c r="J30" s="35">
        <v>20</v>
      </c>
      <c r="K30" s="36">
        <v>13.57</v>
      </c>
      <c r="L30" s="31">
        <f>J30*K30</f>
        <v>271.4</v>
      </c>
      <c r="M30" s="57" t="s">
        <v>449</v>
      </c>
      <c r="N30" s="31"/>
      <c r="O30" s="28"/>
    </row>
    <row r="31" spans="1:15" s="8" customFormat="1" ht="15" customHeight="1">
      <c r="A31" s="64"/>
      <c r="B31" s="32" t="s">
        <v>45</v>
      </c>
      <c r="C31" s="135" t="s">
        <v>420</v>
      </c>
      <c r="D31" s="33" t="s">
        <v>421</v>
      </c>
      <c r="E31" s="52" t="s">
        <v>39</v>
      </c>
      <c r="F31" s="52"/>
      <c r="G31" s="52" t="s">
        <v>268</v>
      </c>
      <c r="H31" s="34" t="s">
        <v>265</v>
      </c>
      <c r="I31" s="26" t="s">
        <v>27</v>
      </c>
      <c r="J31" s="35"/>
      <c r="K31" s="36" t="s">
        <v>20</v>
      </c>
      <c r="L31" s="31">
        <v>24372</v>
      </c>
      <c r="M31" s="57" t="s">
        <v>450</v>
      </c>
      <c r="N31" s="31"/>
      <c r="O31" s="28"/>
    </row>
    <row r="32" spans="1:15" s="8" customFormat="1" ht="15" customHeight="1">
      <c r="A32" s="64"/>
      <c r="B32" s="37" t="s">
        <v>48</v>
      </c>
      <c r="C32" s="135"/>
      <c r="D32" s="33"/>
      <c r="E32" s="52"/>
      <c r="F32" s="52"/>
      <c r="G32" s="52"/>
      <c r="H32" s="34"/>
      <c r="I32" s="26"/>
      <c r="J32" s="35"/>
      <c r="K32" s="36"/>
      <c r="L32" s="27">
        <v>24543.4</v>
      </c>
      <c r="M32" s="57"/>
      <c r="N32" s="31">
        <v>24543.4</v>
      </c>
      <c r="O32" s="28"/>
    </row>
    <row r="33" spans="1:15" s="95" customFormat="1" ht="15" customHeight="1">
      <c r="A33" s="90"/>
      <c r="B33" s="37" t="s">
        <v>462</v>
      </c>
      <c r="C33" s="129"/>
      <c r="D33" s="129"/>
      <c r="E33" s="96"/>
      <c r="F33" s="96"/>
      <c r="G33" s="96"/>
      <c r="H33" s="162"/>
      <c r="I33" s="168"/>
      <c r="J33" s="92"/>
      <c r="K33" s="41"/>
      <c r="L33" s="27">
        <v>31702.83</v>
      </c>
      <c r="M33" s="94"/>
      <c r="N33" s="27" t="s">
        <v>20</v>
      </c>
      <c r="O33" s="93" t="s">
        <v>20</v>
      </c>
    </row>
    <row r="34" spans="1:15" s="8" customFormat="1" ht="15" customHeight="1">
      <c r="A34" s="64"/>
      <c r="B34" s="32"/>
      <c r="C34" s="39"/>
      <c r="D34" s="39"/>
      <c r="E34" s="52"/>
      <c r="F34" s="52"/>
      <c r="G34" s="52"/>
      <c r="H34" s="34"/>
      <c r="I34" s="26"/>
      <c r="J34" s="35"/>
      <c r="K34" s="36"/>
      <c r="L34" s="31"/>
      <c r="M34" s="57"/>
      <c r="N34" s="31"/>
      <c r="O34" s="28"/>
    </row>
    <row r="35" spans="1:15" s="8" customFormat="1" ht="15" customHeight="1">
      <c r="A35" s="66">
        <v>42124</v>
      </c>
      <c r="B35" s="37" t="s">
        <v>25</v>
      </c>
      <c r="C35" s="39"/>
      <c r="D35" s="39"/>
      <c r="E35" s="58"/>
      <c r="F35" s="53"/>
      <c r="G35" s="52"/>
      <c r="H35" s="39"/>
      <c r="I35" s="29"/>
      <c r="J35" s="42"/>
      <c r="K35" s="30"/>
      <c r="L35" s="31"/>
      <c r="M35" s="57"/>
      <c r="N35" s="31"/>
      <c r="O35" s="28"/>
    </row>
    <row r="36" spans="1:15" s="8" customFormat="1" ht="26.25" customHeight="1">
      <c r="A36" s="64"/>
      <c r="B36" s="32" t="s">
        <v>45</v>
      </c>
      <c r="C36" s="88" t="s">
        <v>422</v>
      </c>
      <c r="D36" s="39" t="s">
        <v>571</v>
      </c>
      <c r="E36" s="52" t="s">
        <v>39</v>
      </c>
      <c r="F36" s="53"/>
      <c r="G36" s="137" t="s">
        <v>38</v>
      </c>
      <c r="H36" s="115" t="s">
        <v>570</v>
      </c>
      <c r="I36" s="177" t="s">
        <v>27</v>
      </c>
      <c r="J36" s="42"/>
      <c r="K36" s="30" t="s">
        <v>20</v>
      </c>
      <c r="L36" s="31">
        <v>877.33</v>
      </c>
      <c r="M36" s="57" t="s">
        <v>20</v>
      </c>
      <c r="N36" s="31"/>
      <c r="O36" s="28"/>
    </row>
    <row r="37" spans="1:15" s="8" customFormat="1" ht="15" customHeight="1">
      <c r="A37" s="64"/>
      <c r="B37" s="32" t="s">
        <v>45</v>
      </c>
      <c r="C37" s="135" t="s">
        <v>422</v>
      </c>
      <c r="D37" s="33" t="s">
        <v>582</v>
      </c>
      <c r="E37" s="52" t="s">
        <v>583</v>
      </c>
      <c r="F37" s="52"/>
      <c r="G37" s="52" t="s">
        <v>429</v>
      </c>
      <c r="H37" s="34"/>
      <c r="I37" s="26" t="s">
        <v>27</v>
      </c>
      <c r="J37" s="35"/>
      <c r="K37" s="36" t="s">
        <v>20</v>
      </c>
      <c r="L37" s="31">
        <v>7196</v>
      </c>
      <c r="M37" s="57" t="s">
        <v>47</v>
      </c>
      <c r="N37" s="31"/>
      <c r="O37" s="28"/>
    </row>
    <row r="38" spans="1:15" s="8" customFormat="1" ht="15" customHeight="1">
      <c r="A38" s="64"/>
      <c r="B38" s="32" t="s">
        <v>45</v>
      </c>
      <c r="C38" s="135" t="s">
        <v>131</v>
      </c>
      <c r="D38" s="33" t="s">
        <v>587</v>
      </c>
      <c r="E38" s="52" t="s">
        <v>39</v>
      </c>
      <c r="F38" s="52"/>
      <c r="G38" s="54" t="s">
        <v>38</v>
      </c>
      <c r="H38" s="34" t="s">
        <v>588</v>
      </c>
      <c r="I38" s="26" t="s">
        <v>19</v>
      </c>
      <c r="J38" s="35">
        <v>1</v>
      </c>
      <c r="K38" s="36">
        <v>60</v>
      </c>
      <c r="L38" s="31">
        <f aca="true" t="shared" si="1" ref="L38:L46">J38*K38</f>
        <v>60</v>
      </c>
      <c r="M38" s="57" t="s">
        <v>589</v>
      </c>
      <c r="N38" s="31"/>
      <c r="O38" s="28"/>
    </row>
    <row r="39" spans="1:15" s="8" customFormat="1" ht="15" customHeight="1">
      <c r="A39" s="64"/>
      <c r="B39" s="32" t="s">
        <v>45</v>
      </c>
      <c r="C39" s="135" t="s">
        <v>131</v>
      </c>
      <c r="D39" s="33" t="s">
        <v>587</v>
      </c>
      <c r="E39" s="52" t="s">
        <v>39</v>
      </c>
      <c r="F39" s="52"/>
      <c r="G39" s="54" t="s">
        <v>38</v>
      </c>
      <c r="H39" s="34" t="s">
        <v>526</v>
      </c>
      <c r="I39" s="26" t="s">
        <v>19</v>
      </c>
      <c r="J39" s="35">
        <v>1</v>
      </c>
      <c r="K39" s="36">
        <v>97</v>
      </c>
      <c r="L39" s="31">
        <f t="shared" si="1"/>
        <v>97</v>
      </c>
      <c r="M39" s="57" t="s">
        <v>589</v>
      </c>
      <c r="N39" s="31"/>
      <c r="O39" s="28"/>
    </row>
    <row r="40" spans="1:15" s="8" customFormat="1" ht="15" customHeight="1">
      <c r="A40" s="64"/>
      <c r="B40" s="32" t="s">
        <v>45</v>
      </c>
      <c r="C40" s="135" t="s">
        <v>131</v>
      </c>
      <c r="D40" s="33" t="s">
        <v>587</v>
      </c>
      <c r="E40" s="52" t="s">
        <v>39</v>
      </c>
      <c r="F40" s="52"/>
      <c r="G40" s="54" t="s">
        <v>38</v>
      </c>
      <c r="H40" s="34" t="s">
        <v>590</v>
      </c>
      <c r="I40" s="26" t="s">
        <v>19</v>
      </c>
      <c r="J40" s="35">
        <v>2</v>
      </c>
      <c r="K40" s="36">
        <v>55</v>
      </c>
      <c r="L40" s="31">
        <f t="shared" si="1"/>
        <v>110</v>
      </c>
      <c r="M40" s="57" t="s">
        <v>589</v>
      </c>
      <c r="N40" s="31"/>
      <c r="O40" s="28"/>
    </row>
    <row r="41" spans="1:15" s="8" customFormat="1" ht="15" customHeight="1">
      <c r="A41" s="64"/>
      <c r="B41" s="32" t="s">
        <v>45</v>
      </c>
      <c r="C41" s="135" t="s">
        <v>131</v>
      </c>
      <c r="D41" s="33" t="s">
        <v>587</v>
      </c>
      <c r="E41" s="52" t="s">
        <v>39</v>
      </c>
      <c r="F41" s="52"/>
      <c r="G41" s="54" t="s">
        <v>38</v>
      </c>
      <c r="H41" s="34" t="s">
        <v>591</v>
      </c>
      <c r="I41" s="26" t="s">
        <v>19</v>
      </c>
      <c r="J41" s="35">
        <v>3</v>
      </c>
      <c r="K41" s="36">
        <v>55</v>
      </c>
      <c r="L41" s="31">
        <f t="shared" si="1"/>
        <v>165</v>
      </c>
      <c r="M41" s="57" t="s">
        <v>589</v>
      </c>
      <c r="N41" s="31"/>
      <c r="O41" s="28"/>
    </row>
    <row r="42" spans="1:15" s="8" customFormat="1" ht="15" customHeight="1">
      <c r="A42" s="64"/>
      <c r="B42" s="32" t="s">
        <v>45</v>
      </c>
      <c r="C42" s="135" t="s">
        <v>131</v>
      </c>
      <c r="D42" s="33" t="s">
        <v>587</v>
      </c>
      <c r="E42" s="52" t="s">
        <v>39</v>
      </c>
      <c r="F42" s="52"/>
      <c r="G42" s="54" t="s">
        <v>38</v>
      </c>
      <c r="H42" s="34" t="s">
        <v>383</v>
      </c>
      <c r="I42" s="26" t="s">
        <v>19</v>
      </c>
      <c r="J42" s="35">
        <v>1</v>
      </c>
      <c r="K42" s="36">
        <v>332</v>
      </c>
      <c r="L42" s="31">
        <f t="shared" si="1"/>
        <v>332</v>
      </c>
      <c r="M42" s="57" t="s">
        <v>589</v>
      </c>
      <c r="N42" s="31"/>
      <c r="O42" s="28"/>
    </row>
    <row r="43" spans="1:15" s="8" customFormat="1" ht="15" customHeight="1">
      <c r="A43" s="64"/>
      <c r="B43" s="32" t="s">
        <v>45</v>
      </c>
      <c r="C43" s="135" t="s">
        <v>131</v>
      </c>
      <c r="D43" s="33" t="s">
        <v>587</v>
      </c>
      <c r="E43" s="52" t="s">
        <v>39</v>
      </c>
      <c r="F43" s="52"/>
      <c r="G43" s="54" t="s">
        <v>38</v>
      </c>
      <c r="H43" s="34" t="s">
        <v>96</v>
      </c>
      <c r="I43" s="26" t="s">
        <v>19</v>
      </c>
      <c r="J43" s="35">
        <v>2</v>
      </c>
      <c r="K43" s="36">
        <v>209</v>
      </c>
      <c r="L43" s="31">
        <f t="shared" si="1"/>
        <v>418</v>
      </c>
      <c r="M43" s="57" t="s">
        <v>589</v>
      </c>
      <c r="N43" s="31"/>
      <c r="O43" s="28"/>
    </row>
    <row r="44" spans="1:15" s="8" customFormat="1" ht="15" customHeight="1">
      <c r="A44" s="64"/>
      <c r="B44" s="32" t="s">
        <v>45</v>
      </c>
      <c r="C44" s="135" t="s">
        <v>131</v>
      </c>
      <c r="D44" s="33" t="s">
        <v>587</v>
      </c>
      <c r="E44" s="52" t="s">
        <v>39</v>
      </c>
      <c r="F44" s="52"/>
      <c r="G44" s="54" t="s">
        <v>38</v>
      </c>
      <c r="H44" s="34" t="s">
        <v>592</v>
      </c>
      <c r="I44" s="26" t="s">
        <v>19</v>
      </c>
      <c r="J44" s="35">
        <v>1</v>
      </c>
      <c r="K44" s="36">
        <v>301</v>
      </c>
      <c r="L44" s="31">
        <f t="shared" si="1"/>
        <v>301</v>
      </c>
      <c r="M44" s="57" t="s">
        <v>589</v>
      </c>
      <c r="N44" s="31"/>
      <c r="O44" s="28"/>
    </row>
    <row r="45" spans="1:15" s="8" customFormat="1" ht="15" customHeight="1">
      <c r="A45" s="64"/>
      <c r="B45" s="32" t="s">
        <v>45</v>
      </c>
      <c r="C45" s="135" t="s">
        <v>131</v>
      </c>
      <c r="D45" s="33" t="s">
        <v>587</v>
      </c>
      <c r="E45" s="52" t="s">
        <v>39</v>
      </c>
      <c r="F45" s="52"/>
      <c r="G45" s="54" t="s">
        <v>38</v>
      </c>
      <c r="H45" s="34" t="s">
        <v>593</v>
      </c>
      <c r="I45" s="26" t="s">
        <v>19</v>
      </c>
      <c r="J45" s="35">
        <v>1</v>
      </c>
      <c r="K45" s="36">
        <v>528</v>
      </c>
      <c r="L45" s="31">
        <f t="shared" si="1"/>
        <v>528</v>
      </c>
      <c r="M45" s="57" t="s">
        <v>589</v>
      </c>
      <c r="N45" s="31"/>
      <c r="O45" s="28"/>
    </row>
    <row r="46" spans="1:15" s="8" customFormat="1" ht="15" customHeight="1">
      <c r="A46" s="64"/>
      <c r="B46" s="32" t="s">
        <v>45</v>
      </c>
      <c r="C46" s="135" t="s">
        <v>131</v>
      </c>
      <c r="D46" s="33" t="s">
        <v>587</v>
      </c>
      <c r="E46" s="52" t="s">
        <v>39</v>
      </c>
      <c r="F46" s="52"/>
      <c r="G46" s="54" t="s">
        <v>38</v>
      </c>
      <c r="H46" s="34" t="s">
        <v>594</v>
      </c>
      <c r="I46" s="26" t="s">
        <v>19</v>
      </c>
      <c r="J46" s="35">
        <v>6</v>
      </c>
      <c r="K46" s="36">
        <v>116</v>
      </c>
      <c r="L46" s="31">
        <f t="shared" si="1"/>
        <v>696</v>
      </c>
      <c r="M46" s="57" t="s">
        <v>589</v>
      </c>
      <c r="N46" s="31"/>
      <c r="O46" s="28"/>
    </row>
    <row r="47" spans="1:15" s="8" customFormat="1" ht="15" customHeight="1">
      <c r="A47" s="64"/>
      <c r="B47" s="32" t="s">
        <v>45</v>
      </c>
      <c r="C47" s="135" t="s">
        <v>131</v>
      </c>
      <c r="D47" s="33" t="s">
        <v>587</v>
      </c>
      <c r="E47" s="52" t="s">
        <v>39</v>
      </c>
      <c r="F47" s="52"/>
      <c r="G47" s="52" t="s">
        <v>38</v>
      </c>
      <c r="H47" s="40" t="s">
        <v>101</v>
      </c>
      <c r="I47" s="26" t="s">
        <v>19</v>
      </c>
      <c r="J47" s="35">
        <v>6</v>
      </c>
      <c r="K47" s="36">
        <v>10</v>
      </c>
      <c r="L47" s="31">
        <f>J47*K47</f>
        <v>60</v>
      </c>
      <c r="M47" s="57" t="s">
        <v>589</v>
      </c>
      <c r="N47" s="31"/>
      <c r="O47" s="28"/>
    </row>
    <row r="48" spans="1:15" s="8" customFormat="1" ht="15" customHeight="1">
      <c r="A48" s="64"/>
      <c r="B48" s="32" t="s">
        <v>45</v>
      </c>
      <c r="C48" s="135" t="s">
        <v>131</v>
      </c>
      <c r="D48" s="33" t="s">
        <v>587</v>
      </c>
      <c r="E48" s="52" t="s">
        <v>39</v>
      </c>
      <c r="F48" s="52"/>
      <c r="G48" s="52" t="s">
        <v>38</v>
      </c>
      <c r="H48" s="40" t="s">
        <v>595</v>
      </c>
      <c r="I48" s="26" t="s">
        <v>19</v>
      </c>
      <c r="J48" s="35">
        <v>1</v>
      </c>
      <c r="K48" s="36">
        <v>19</v>
      </c>
      <c r="L48" s="31">
        <f>J48*K48</f>
        <v>19</v>
      </c>
      <c r="M48" s="57" t="s">
        <v>589</v>
      </c>
      <c r="N48" s="31"/>
      <c r="O48" s="28"/>
    </row>
    <row r="49" spans="1:15" s="8" customFormat="1" ht="15" customHeight="1">
      <c r="A49" s="64"/>
      <c r="B49" s="37" t="s">
        <v>21</v>
      </c>
      <c r="C49" s="135"/>
      <c r="D49" s="33"/>
      <c r="E49" s="52"/>
      <c r="F49" s="52"/>
      <c r="G49" s="52"/>
      <c r="H49" s="34"/>
      <c r="I49" s="26"/>
      <c r="J49" s="35"/>
      <c r="K49" s="36"/>
      <c r="L49" s="27">
        <v>10859.33</v>
      </c>
      <c r="M49" s="57"/>
      <c r="N49" s="8">
        <v>10859.33</v>
      </c>
      <c r="O49" s="28"/>
    </row>
    <row r="50" spans="1:15" s="8" customFormat="1" ht="15" customHeight="1">
      <c r="A50" s="64"/>
      <c r="B50" s="32"/>
      <c r="C50" s="135"/>
      <c r="D50" s="33"/>
      <c r="E50" s="52"/>
      <c r="F50" s="52"/>
      <c r="G50" s="52"/>
      <c r="H50" s="34"/>
      <c r="I50" s="26"/>
      <c r="J50" s="35"/>
      <c r="K50" s="36"/>
      <c r="L50" s="31" t="s">
        <v>20</v>
      </c>
      <c r="M50" s="57"/>
      <c r="N50" s="28">
        <f>SUM(N10:N49)</f>
        <v>42562.16</v>
      </c>
      <c r="O50" s="28"/>
    </row>
    <row r="51" spans="1:15" s="18" customFormat="1" ht="15" customHeight="1">
      <c r="A51" s="62"/>
      <c r="B51" s="129" t="s">
        <v>710</v>
      </c>
      <c r="C51" s="135"/>
      <c r="D51" s="33"/>
      <c r="E51" s="52"/>
      <c r="F51" s="52"/>
      <c r="G51" s="52"/>
      <c r="H51" s="34"/>
      <c r="I51" s="26"/>
      <c r="J51" s="35"/>
      <c r="K51" s="36"/>
      <c r="L51" s="27">
        <f>L33+L49</f>
        <v>42562.16</v>
      </c>
      <c r="M51" s="57"/>
      <c r="N51" s="28"/>
      <c r="O51" s="105"/>
    </row>
    <row r="52" spans="1:15" s="8" customFormat="1" ht="15" customHeight="1">
      <c r="A52" s="64"/>
      <c r="B52" s="32" t="s">
        <v>28</v>
      </c>
      <c r="C52" s="135"/>
      <c r="D52" s="33" t="s">
        <v>29</v>
      </c>
      <c r="E52" s="52"/>
      <c r="F52" s="52"/>
      <c r="G52" s="52"/>
      <c r="H52" s="34"/>
      <c r="I52" s="26"/>
      <c r="J52" s="35"/>
      <c r="K52" s="36"/>
      <c r="L52" s="31" t="s">
        <v>20</v>
      </c>
      <c r="M52" s="57"/>
      <c r="N52" s="28"/>
      <c r="O52" s="28"/>
    </row>
    <row r="53" spans="1:15" s="8" customFormat="1" ht="15" customHeight="1">
      <c r="A53" s="64"/>
      <c r="B53" s="32"/>
      <c r="C53" s="135"/>
      <c r="D53" s="33"/>
      <c r="E53" s="58"/>
      <c r="F53" s="52"/>
      <c r="G53" s="52"/>
      <c r="H53" s="34"/>
      <c r="I53" s="26"/>
      <c r="J53" s="35"/>
      <c r="K53" s="36"/>
      <c r="L53" s="31"/>
      <c r="M53" s="57"/>
      <c r="O53" s="28"/>
    </row>
    <row r="54" spans="1:15" s="8" customFormat="1" ht="15" customHeight="1">
      <c r="A54" s="64"/>
      <c r="B54" s="32"/>
      <c r="C54" s="135"/>
      <c r="D54" s="33"/>
      <c r="E54" s="58"/>
      <c r="F54" s="52"/>
      <c r="G54" s="52"/>
      <c r="H54" s="34"/>
      <c r="I54" s="26"/>
      <c r="J54" s="35"/>
      <c r="K54" s="36"/>
      <c r="L54" s="31"/>
      <c r="M54" s="57"/>
      <c r="O54" s="28"/>
    </row>
    <row r="55" spans="1:15" s="8" customFormat="1" ht="15" customHeight="1">
      <c r="A55" s="64"/>
      <c r="B55" s="32"/>
      <c r="C55" s="135"/>
      <c r="D55" s="33"/>
      <c r="E55" s="58"/>
      <c r="F55" s="52"/>
      <c r="G55" s="52"/>
      <c r="H55" s="34"/>
      <c r="I55" s="26"/>
      <c r="J55" s="35"/>
      <c r="K55" s="36"/>
      <c r="L55" s="31"/>
      <c r="M55" s="57"/>
      <c r="O55" s="28"/>
    </row>
    <row r="56" spans="1:15" s="8" customFormat="1" ht="15" customHeight="1">
      <c r="A56" s="64"/>
      <c r="B56" s="32"/>
      <c r="C56" s="135"/>
      <c r="D56" s="33"/>
      <c r="E56" s="58"/>
      <c r="F56" s="52"/>
      <c r="G56" s="52"/>
      <c r="H56" s="34"/>
      <c r="I56" s="26"/>
      <c r="J56" s="35"/>
      <c r="K56" s="36"/>
      <c r="L56" s="31"/>
      <c r="M56" s="57"/>
      <c r="O56" s="28"/>
    </row>
    <row r="57" spans="1:15" s="8" customFormat="1" ht="15" customHeight="1">
      <c r="A57" s="64"/>
      <c r="B57" s="32"/>
      <c r="C57" s="135"/>
      <c r="D57" s="33"/>
      <c r="E57" s="58"/>
      <c r="F57" s="52"/>
      <c r="G57" s="52"/>
      <c r="H57" s="34"/>
      <c r="I57" s="26"/>
      <c r="J57" s="35"/>
      <c r="K57" s="36"/>
      <c r="L57" s="31"/>
      <c r="M57" s="57"/>
      <c r="O57" s="28"/>
    </row>
    <row r="58" spans="1:15" s="8" customFormat="1" ht="15" customHeight="1">
      <c r="A58" s="64"/>
      <c r="B58" s="32"/>
      <c r="C58" s="135"/>
      <c r="D58" s="33"/>
      <c r="E58" s="58"/>
      <c r="F58" s="52"/>
      <c r="G58" s="52"/>
      <c r="H58" s="34"/>
      <c r="I58" s="26"/>
      <c r="J58" s="35"/>
      <c r="K58" s="36"/>
      <c r="L58" s="31"/>
      <c r="M58" s="57"/>
      <c r="O58" s="28"/>
    </row>
    <row r="59" spans="1:15" s="8" customFormat="1" ht="15" customHeight="1">
      <c r="A59" s="64"/>
      <c r="B59" s="32"/>
      <c r="C59" s="135"/>
      <c r="D59" s="33"/>
      <c r="E59" s="58"/>
      <c r="F59" s="52"/>
      <c r="G59" s="52"/>
      <c r="H59" s="34"/>
      <c r="I59" s="26"/>
      <c r="J59" s="35"/>
      <c r="K59" s="36"/>
      <c r="L59" s="31"/>
      <c r="M59" s="57"/>
      <c r="O59" s="28"/>
    </row>
    <row r="60" spans="1:15" s="8" customFormat="1" ht="15" customHeight="1">
      <c r="A60" s="64"/>
      <c r="B60" s="32"/>
      <c r="C60" s="23"/>
      <c r="D60" s="24"/>
      <c r="E60" s="51"/>
      <c r="F60" s="56"/>
      <c r="G60" s="49"/>
      <c r="I60" s="9"/>
      <c r="J60" s="82"/>
      <c r="K60" s="38"/>
      <c r="L60" s="31"/>
      <c r="M60" s="57"/>
      <c r="O60" s="28"/>
    </row>
    <row r="61" spans="1:15" s="8" customFormat="1" ht="15" customHeight="1">
      <c r="A61" s="64"/>
      <c r="B61" s="32"/>
      <c r="C61" s="23"/>
      <c r="D61" s="24"/>
      <c r="E61" s="51"/>
      <c r="F61" s="56"/>
      <c r="G61" s="49"/>
      <c r="I61" s="9"/>
      <c r="J61" s="82"/>
      <c r="K61" s="38"/>
      <c r="L61" s="31"/>
      <c r="M61" s="57"/>
      <c r="N61" s="31"/>
      <c r="O61" s="28"/>
    </row>
    <row r="62" spans="1:15" s="10" customFormat="1" ht="15" customHeight="1">
      <c r="A62" s="64"/>
      <c r="B62" s="46"/>
      <c r="C62" s="23"/>
      <c r="D62" s="24"/>
      <c r="E62" s="55"/>
      <c r="F62" s="55"/>
      <c r="G62" s="55"/>
      <c r="H62" s="23"/>
      <c r="I62" s="11"/>
      <c r="J62" s="83"/>
      <c r="K62" s="23"/>
      <c r="L62" s="41"/>
      <c r="M62" s="57"/>
      <c r="N62" s="28"/>
      <c r="O62" s="15"/>
    </row>
    <row r="63" spans="1:15" s="10" customFormat="1" ht="15" customHeight="1">
      <c r="A63" s="64"/>
      <c r="B63" s="45"/>
      <c r="C63" s="23"/>
      <c r="D63" s="24"/>
      <c r="E63" s="55"/>
      <c r="F63" s="55"/>
      <c r="G63" s="55"/>
      <c r="H63" s="23"/>
      <c r="I63" s="11"/>
      <c r="J63" s="83"/>
      <c r="K63" s="11"/>
      <c r="L63" s="14"/>
      <c r="M63" s="57"/>
      <c r="O63" s="15"/>
    </row>
    <row r="64" spans="1:15" s="10" customFormat="1" ht="15" customHeight="1">
      <c r="A64" s="66"/>
      <c r="B64" s="16"/>
      <c r="C64" s="23"/>
      <c r="D64" s="24"/>
      <c r="E64" s="55"/>
      <c r="F64" s="55"/>
      <c r="G64" s="55"/>
      <c r="H64" s="25"/>
      <c r="I64" s="13"/>
      <c r="J64" s="19"/>
      <c r="K64" s="15"/>
      <c r="L64" s="17"/>
      <c r="M64" s="57"/>
      <c r="O64" s="15"/>
    </row>
    <row r="65" spans="1:15" s="10" customFormat="1" ht="15" customHeight="1">
      <c r="A65" s="64"/>
      <c r="B65" s="32"/>
      <c r="C65" s="135"/>
      <c r="D65" s="24"/>
      <c r="E65" s="58"/>
      <c r="F65" s="55"/>
      <c r="G65" s="52"/>
      <c r="H65" s="34"/>
      <c r="I65" s="26"/>
      <c r="J65" s="35"/>
      <c r="K65" s="36"/>
      <c r="L65" s="31"/>
      <c r="M65" s="57"/>
      <c r="O65" s="15"/>
    </row>
    <row r="66" spans="1:15" s="10" customFormat="1" ht="15" customHeight="1">
      <c r="A66" s="64"/>
      <c r="B66" s="32"/>
      <c r="C66" s="32"/>
      <c r="D66" s="24"/>
      <c r="E66" s="58"/>
      <c r="F66" s="55"/>
      <c r="G66" s="52"/>
      <c r="H66" s="25"/>
      <c r="I66" s="26"/>
      <c r="J66" s="35"/>
      <c r="K66" s="36"/>
      <c r="L66" s="31"/>
      <c r="M66" s="57"/>
      <c r="O66" s="15"/>
    </row>
    <row r="67" spans="1:15" s="10" customFormat="1" ht="15" customHeight="1">
      <c r="A67" s="64"/>
      <c r="B67" s="32"/>
      <c r="C67" s="135"/>
      <c r="D67" s="24"/>
      <c r="E67" s="52"/>
      <c r="F67" s="55"/>
      <c r="G67" s="52"/>
      <c r="H67" s="25"/>
      <c r="I67" s="26"/>
      <c r="J67" s="35"/>
      <c r="K67" s="36"/>
      <c r="L67" s="31"/>
      <c r="M67" s="57"/>
      <c r="O67" s="15"/>
    </row>
    <row r="68" spans="1:15" s="10" customFormat="1" ht="15" customHeight="1">
      <c r="A68" s="64"/>
      <c r="B68" s="32"/>
      <c r="C68" s="135"/>
      <c r="D68" s="24"/>
      <c r="E68" s="52"/>
      <c r="F68" s="55"/>
      <c r="G68" s="52"/>
      <c r="H68" s="25"/>
      <c r="I68" s="26"/>
      <c r="J68" s="35"/>
      <c r="K68" s="36"/>
      <c r="L68" s="31"/>
      <c r="M68" s="57"/>
      <c r="O68" s="15"/>
    </row>
    <row r="69" spans="1:15" s="10" customFormat="1" ht="15" customHeight="1">
      <c r="A69" s="64"/>
      <c r="B69" s="32"/>
      <c r="C69" s="135"/>
      <c r="D69" s="24"/>
      <c r="E69" s="51"/>
      <c r="F69" s="55"/>
      <c r="G69" s="52"/>
      <c r="H69" s="25"/>
      <c r="I69" s="26"/>
      <c r="J69" s="35"/>
      <c r="K69" s="36"/>
      <c r="L69" s="31"/>
      <c r="M69" s="57"/>
      <c r="O69" s="15"/>
    </row>
    <row r="70" spans="1:15" s="10" customFormat="1" ht="15" customHeight="1">
      <c r="A70" s="64"/>
      <c r="B70" s="16"/>
      <c r="C70" s="135"/>
      <c r="D70" s="24"/>
      <c r="E70" s="55"/>
      <c r="F70" s="55"/>
      <c r="G70" s="55"/>
      <c r="H70" s="25"/>
      <c r="I70" s="12"/>
      <c r="J70" s="84"/>
      <c r="K70" s="15"/>
      <c r="L70" s="17"/>
      <c r="M70" s="57"/>
      <c r="N70" s="15"/>
      <c r="O70" s="15"/>
    </row>
    <row r="71" spans="1:15" s="10" customFormat="1" ht="15" customHeight="1">
      <c r="A71" s="64"/>
      <c r="B71" s="11"/>
      <c r="C71" s="32"/>
      <c r="D71" s="24"/>
      <c r="E71" s="55"/>
      <c r="F71" s="55"/>
      <c r="G71" s="55"/>
      <c r="H71" s="23"/>
      <c r="I71" s="11"/>
      <c r="J71" s="83"/>
      <c r="K71" s="44"/>
      <c r="L71" s="14"/>
      <c r="M71" s="57"/>
      <c r="N71" s="15"/>
      <c r="O71" s="15"/>
    </row>
    <row r="72" spans="1:15" s="10" customFormat="1" ht="15" customHeight="1">
      <c r="A72" s="66"/>
      <c r="B72" s="16"/>
      <c r="C72" s="32"/>
      <c r="D72" s="24"/>
      <c r="E72" s="55"/>
      <c r="F72" s="55"/>
      <c r="G72" s="55"/>
      <c r="H72" s="23"/>
      <c r="I72" s="11"/>
      <c r="J72" s="83"/>
      <c r="K72" s="44"/>
      <c r="L72" s="14"/>
      <c r="M72" s="57"/>
      <c r="O72" s="15"/>
    </row>
    <row r="73" spans="1:15" s="10" customFormat="1" ht="15" customHeight="1">
      <c r="A73" s="64"/>
      <c r="B73" s="32"/>
      <c r="C73" s="135"/>
      <c r="D73" s="39"/>
      <c r="E73" s="58"/>
      <c r="F73" s="53"/>
      <c r="G73" s="53"/>
      <c r="H73" s="39"/>
      <c r="I73" s="29"/>
      <c r="J73" s="42"/>
      <c r="K73" s="30"/>
      <c r="L73" s="31"/>
      <c r="M73" s="59"/>
      <c r="O73" s="15"/>
    </row>
    <row r="74" spans="1:15" s="10" customFormat="1" ht="15" customHeight="1">
      <c r="A74" s="64"/>
      <c r="B74" s="32"/>
      <c r="C74" s="135"/>
      <c r="D74" s="39"/>
      <c r="E74" s="58"/>
      <c r="F74" s="53"/>
      <c r="G74" s="53"/>
      <c r="H74" s="39"/>
      <c r="I74" s="29"/>
      <c r="J74" s="42"/>
      <c r="K74" s="30"/>
      <c r="L74" s="31"/>
      <c r="M74" s="59"/>
      <c r="O74" s="15"/>
    </row>
    <row r="75" spans="1:15" s="10" customFormat="1" ht="15" customHeight="1">
      <c r="A75" s="64"/>
      <c r="B75" s="32"/>
      <c r="C75" s="135"/>
      <c r="D75" s="39"/>
      <c r="E75" s="58"/>
      <c r="F75" s="52"/>
      <c r="G75" s="52"/>
      <c r="H75" s="34"/>
      <c r="I75" s="26"/>
      <c r="J75" s="35"/>
      <c r="K75" s="36"/>
      <c r="L75" s="31"/>
      <c r="M75" s="57"/>
      <c r="O75" s="15"/>
    </row>
    <row r="76" spans="1:15" s="10" customFormat="1" ht="15" customHeight="1">
      <c r="A76" s="64"/>
      <c r="B76" s="32"/>
      <c r="C76" s="135"/>
      <c r="D76" s="33"/>
      <c r="E76" s="52"/>
      <c r="F76" s="52"/>
      <c r="G76" s="52"/>
      <c r="H76" s="34"/>
      <c r="I76" s="26"/>
      <c r="J76" s="35"/>
      <c r="K76" s="36"/>
      <c r="L76" s="31"/>
      <c r="M76" s="57"/>
      <c r="O76" s="15"/>
    </row>
    <row r="77" spans="1:15" s="10" customFormat="1" ht="15" customHeight="1">
      <c r="A77" s="64"/>
      <c r="B77" s="32"/>
      <c r="C77" s="135"/>
      <c r="D77" s="33"/>
      <c r="E77" s="52"/>
      <c r="F77" s="52"/>
      <c r="G77" s="52"/>
      <c r="H77" s="34"/>
      <c r="I77" s="26"/>
      <c r="J77" s="35"/>
      <c r="K77" s="36"/>
      <c r="L77" s="31"/>
      <c r="M77" s="57"/>
      <c r="O77" s="15"/>
    </row>
    <row r="78" spans="1:15" s="10" customFormat="1" ht="15" customHeight="1">
      <c r="A78" s="64"/>
      <c r="B78" s="32"/>
      <c r="C78" s="135"/>
      <c r="D78" s="33"/>
      <c r="E78" s="52"/>
      <c r="F78" s="52"/>
      <c r="G78" s="52"/>
      <c r="H78" s="34"/>
      <c r="I78" s="26"/>
      <c r="J78" s="35"/>
      <c r="K78" s="36"/>
      <c r="L78" s="31"/>
      <c r="M78" s="57"/>
      <c r="O78" s="15"/>
    </row>
    <row r="79" spans="1:15" s="10" customFormat="1" ht="15" customHeight="1">
      <c r="A79" s="64"/>
      <c r="B79" s="32"/>
      <c r="C79" s="135"/>
      <c r="D79" s="33"/>
      <c r="E79" s="52"/>
      <c r="F79" s="52"/>
      <c r="G79" s="52"/>
      <c r="H79" s="34"/>
      <c r="I79" s="26"/>
      <c r="J79" s="35"/>
      <c r="K79" s="36"/>
      <c r="L79" s="31"/>
      <c r="M79" s="57"/>
      <c r="O79" s="15"/>
    </row>
    <row r="80" spans="1:15" s="10" customFormat="1" ht="15" customHeight="1">
      <c r="A80" s="64"/>
      <c r="B80" s="32"/>
      <c r="C80" s="135"/>
      <c r="D80" s="33"/>
      <c r="E80" s="52"/>
      <c r="F80" s="52"/>
      <c r="G80" s="52"/>
      <c r="H80" s="34"/>
      <c r="I80" s="26"/>
      <c r="J80" s="35"/>
      <c r="K80" s="36"/>
      <c r="L80" s="31"/>
      <c r="M80" s="57"/>
      <c r="O80" s="15"/>
    </row>
    <row r="81" spans="1:15" s="10" customFormat="1" ht="15" customHeight="1">
      <c r="A81" s="64"/>
      <c r="B81" s="32"/>
      <c r="C81" s="135"/>
      <c r="D81" s="33"/>
      <c r="E81" s="52"/>
      <c r="F81" s="52"/>
      <c r="G81" s="52"/>
      <c r="H81" s="34"/>
      <c r="I81" s="26"/>
      <c r="J81" s="35"/>
      <c r="K81" s="36"/>
      <c r="L81" s="31"/>
      <c r="M81" s="57"/>
      <c r="O81" s="15"/>
    </row>
    <row r="82" spans="1:15" s="10" customFormat="1" ht="15" customHeight="1">
      <c r="A82" s="64"/>
      <c r="B82" s="32"/>
      <c r="C82" s="135"/>
      <c r="D82" s="33"/>
      <c r="E82" s="52"/>
      <c r="F82" s="52"/>
      <c r="G82" s="52"/>
      <c r="H82" s="34"/>
      <c r="I82" s="26"/>
      <c r="J82" s="35"/>
      <c r="K82" s="36"/>
      <c r="L82" s="31"/>
      <c r="M82" s="57"/>
      <c r="O82" s="15"/>
    </row>
    <row r="83" spans="1:15" s="10" customFormat="1" ht="15" customHeight="1">
      <c r="A83" s="64"/>
      <c r="B83" s="32"/>
      <c r="C83" s="135"/>
      <c r="D83" s="33"/>
      <c r="E83" s="52"/>
      <c r="F83" s="52"/>
      <c r="G83" s="52"/>
      <c r="H83" s="34"/>
      <c r="I83" s="26"/>
      <c r="J83" s="35"/>
      <c r="K83" s="36"/>
      <c r="L83" s="31"/>
      <c r="M83" s="59"/>
      <c r="O83" s="15"/>
    </row>
    <row r="84" spans="1:15" s="10" customFormat="1" ht="15" customHeight="1">
      <c r="A84" s="64"/>
      <c r="B84" s="16"/>
      <c r="C84" s="32"/>
      <c r="D84" s="24"/>
      <c r="E84" s="55"/>
      <c r="F84" s="55"/>
      <c r="G84" s="55"/>
      <c r="H84" s="25"/>
      <c r="I84" s="12"/>
      <c r="J84" s="85"/>
      <c r="K84" s="15"/>
      <c r="L84" s="17"/>
      <c r="M84" s="57"/>
      <c r="N84" s="14"/>
      <c r="O84" s="15"/>
    </row>
    <row r="85" spans="1:15" s="10" customFormat="1" ht="15" customHeight="1">
      <c r="A85" s="62"/>
      <c r="C85" s="40"/>
      <c r="D85" s="8"/>
      <c r="E85" s="49"/>
      <c r="F85" s="49"/>
      <c r="G85" s="49"/>
      <c r="H85" s="8"/>
      <c r="J85" s="81"/>
      <c r="K85" s="15"/>
      <c r="L85" s="21"/>
      <c r="M85" s="49"/>
      <c r="O85" s="15"/>
    </row>
    <row r="86" spans="1:15" s="10" customFormat="1" ht="15" customHeight="1">
      <c r="A86" s="63"/>
      <c r="B86" s="18"/>
      <c r="C86" s="40"/>
      <c r="D86" s="8"/>
      <c r="E86" s="49"/>
      <c r="F86" s="49"/>
      <c r="G86" s="49"/>
      <c r="H86" s="8"/>
      <c r="J86" s="81"/>
      <c r="K86" s="15"/>
      <c r="L86" s="21"/>
      <c r="M86" s="49"/>
      <c r="O86" s="15"/>
    </row>
    <row r="87" spans="1:15" s="10" customFormat="1" ht="15" customHeight="1">
      <c r="A87" s="64"/>
      <c r="B87" s="32"/>
      <c r="C87" s="32"/>
      <c r="D87" s="33"/>
      <c r="E87" s="52"/>
      <c r="F87" s="52"/>
      <c r="G87" s="52"/>
      <c r="H87" s="34"/>
      <c r="I87" s="26"/>
      <c r="J87" s="35"/>
      <c r="K87" s="36"/>
      <c r="L87" s="31"/>
      <c r="M87" s="57"/>
      <c r="N87" s="15"/>
      <c r="O87" s="15"/>
    </row>
    <row r="88" spans="1:15" s="10" customFormat="1" ht="15" customHeight="1">
      <c r="A88" s="64"/>
      <c r="B88" s="32"/>
      <c r="C88" s="32"/>
      <c r="D88" s="33"/>
      <c r="E88" s="52"/>
      <c r="F88" s="52"/>
      <c r="G88" s="52"/>
      <c r="H88" s="34"/>
      <c r="I88" s="26"/>
      <c r="J88" s="35"/>
      <c r="K88" s="36"/>
      <c r="L88" s="31"/>
      <c r="M88" s="57"/>
      <c r="N88" s="15"/>
      <c r="O88" s="15"/>
    </row>
    <row r="89" spans="1:15" s="10" customFormat="1" ht="15" customHeight="1">
      <c r="A89" s="64"/>
      <c r="B89" s="32"/>
      <c r="C89" s="32"/>
      <c r="D89" s="33"/>
      <c r="E89" s="52"/>
      <c r="F89" s="52"/>
      <c r="G89" s="52"/>
      <c r="H89" s="34"/>
      <c r="I89" s="26"/>
      <c r="J89" s="35"/>
      <c r="K89" s="36"/>
      <c r="L89" s="31"/>
      <c r="M89" s="57"/>
      <c r="N89" s="15"/>
      <c r="O89" s="15"/>
    </row>
    <row r="90" spans="1:15" s="10" customFormat="1" ht="15" customHeight="1">
      <c r="A90" s="64"/>
      <c r="B90" s="32"/>
      <c r="C90" s="32"/>
      <c r="D90" s="33"/>
      <c r="E90" s="52"/>
      <c r="F90" s="52"/>
      <c r="G90" s="52"/>
      <c r="H90" s="34"/>
      <c r="I90" s="26"/>
      <c r="J90" s="35"/>
      <c r="K90" s="36"/>
      <c r="L90" s="31"/>
      <c r="M90" s="57"/>
      <c r="N90" s="15"/>
      <c r="O90" s="15"/>
    </row>
    <row r="91" spans="1:15" s="10" customFormat="1" ht="15" customHeight="1">
      <c r="A91" s="64"/>
      <c r="B91" s="32"/>
      <c r="C91" s="32"/>
      <c r="D91" s="33"/>
      <c r="E91" s="52"/>
      <c r="F91" s="52"/>
      <c r="G91" s="52"/>
      <c r="H91" s="34"/>
      <c r="I91" s="26"/>
      <c r="J91" s="35"/>
      <c r="K91" s="36"/>
      <c r="L91" s="31"/>
      <c r="M91" s="57"/>
      <c r="N91" s="15"/>
      <c r="O91" s="15"/>
    </row>
    <row r="92" spans="1:15" s="10" customFormat="1" ht="15" customHeight="1">
      <c r="A92" s="64"/>
      <c r="B92" s="32"/>
      <c r="C92" s="32"/>
      <c r="D92" s="33"/>
      <c r="E92" s="52"/>
      <c r="F92" s="52"/>
      <c r="G92" s="52"/>
      <c r="H92" s="34"/>
      <c r="I92" s="26"/>
      <c r="J92" s="35"/>
      <c r="K92" s="36"/>
      <c r="L92" s="31"/>
      <c r="M92" s="57"/>
      <c r="N92" s="15"/>
      <c r="O92" s="15"/>
    </row>
    <row r="93" spans="1:15" s="10" customFormat="1" ht="15" customHeight="1">
      <c r="A93" s="64"/>
      <c r="B93" s="32"/>
      <c r="C93" s="32"/>
      <c r="D93" s="33"/>
      <c r="E93" s="52"/>
      <c r="F93" s="52"/>
      <c r="G93" s="52"/>
      <c r="H93" s="34"/>
      <c r="I93" s="26"/>
      <c r="J93" s="35"/>
      <c r="K93" s="36"/>
      <c r="L93" s="31"/>
      <c r="M93" s="57"/>
      <c r="N93" s="15"/>
      <c r="O93" s="15"/>
    </row>
    <row r="94" spans="1:15" s="10" customFormat="1" ht="15" customHeight="1">
      <c r="A94" s="64"/>
      <c r="B94" s="32"/>
      <c r="C94" s="32"/>
      <c r="D94" s="33"/>
      <c r="E94" s="52"/>
      <c r="F94" s="52"/>
      <c r="G94" s="52"/>
      <c r="H94" s="34"/>
      <c r="I94" s="26"/>
      <c r="J94" s="35"/>
      <c r="K94" s="36"/>
      <c r="L94" s="31"/>
      <c r="M94" s="57"/>
      <c r="N94" s="15"/>
      <c r="O94" s="15"/>
    </row>
    <row r="95" spans="1:15" s="10" customFormat="1" ht="15" customHeight="1">
      <c r="A95" s="64"/>
      <c r="B95" s="32"/>
      <c r="C95" s="32"/>
      <c r="D95" s="33"/>
      <c r="E95" s="52"/>
      <c r="F95" s="52"/>
      <c r="G95" s="52"/>
      <c r="H95" s="34"/>
      <c r="I95" s="26"/>
      <c r="J95" s="35"/>
      <c r="K95" s="36"/>
      <c r="L95" s="31"/>
      <c r="M95" s="57"/>
      <c r="N95" s="15"/>
      <c r="O95" s="15"/>
    </row>
    <row r="96" spans="1:15" s="10" customFormat="1" ht="15" customHeight="1">
      <c r="A96" s="64"/>
      <c r="B96" s="32"/>
      <c r="C96" s="32"/>
      <c r="D96" s="33"/>
      <c r="E96" s="52"/>
      <c r="F96" s="52"/>
      <c r="G96" s="52"/>
      <c r="H96" s="34"/>
      <c r="I96" s="26"/>
      <c r="J96" s="35"/>
      <c r="K96" s="36"/>
      <c r="L96" s="31"/>
      <c r="M96" s="57"/>
      <c r="N96" s="15"/>
      <c r="O96" s="15"/>
    </row>
    <row r="97" spans="1:15" s="10" customFormat="1" ht="15" customHeight="1">
      <c r="A97" s="64"/>
      <c r="B97" s="32"/>
      <c r="C97" s="32"/>
      <c r="D97" s="33"/>
      <c r="E97" s="52"/>
      <c r="F97" s="52"/>
      <c r="G97" s="52"/>
      <c r="H97" s="34"/>
      <c r="I97" s="26"/>
      <c r="J97" s="35"/>
      <c r="K97" s="36"/>
      <c r="L97" s="31"/>
      <c r="M97" s="57"/>
      <c r="N97" s="15"/>
      <c r="O97" s="15"/>
    </row>
    <row r="98" spans="1:15" s="10" customFormat="1" ht="15" customHeight="1">
      <c r="A98" s="64"/>
      <c r="B98" s="32"/>
      <c r="C98" s="32"/>
      <c r="D98" s="33"/>
      <c r="E98" s="52"/>
      <c r="F98" s="52"/>
      <c r="G98" s="52"/>
      <c r="H98" s="34"/>
      <c r="I98" s="26"/>
      <c r="J98" s="35"/>
      <c r="K98" s="36"/>
      <c r="L98" s="31"/>
      <c r="M98" s="57"/>
      <c r="N98" s="15"/>
      <c r="O98" s="15"/>
    </row>
    <row r="99" spans="1:15" s="10" customFormat="1" ht="15" customHeight="1">
      <c r="A99" s="64"/>
      <c r="B99" s="32"/>
      <c r="C99" s="32"/>
      <c r="D99" s="33"/>
      <c r="E99" s="52"/>
      <c r="F99" s="52"/>
      <c r="G99" s="52"/>
      <c r="H99" s="34"/>
      <c r="I99" s="26"/>
      <c r="J99" s="35"/>
      <c r="K99" s="36"/>
      <c r="L99" s="31"/>
      <c r="M99" s="57"/>
      <c r="N99" s="15"/>
      <c r="O99" s="15"/>
    </row>
    <row r="100" spans="1:15" s="10" customFormat="1" ht="15" customHeight="1">
      <c r="A100" s="64"/>
      <c r="B100" s="32"/>
      <c r="C100" s="32"/>
      <c r="D100" s="33"/>
      <c r="E100" s="52"/>
      <c r="F100" s="52"/>
      <c r="G100" s="52"/>
      <c r="H100" s="34"/>
      <c r="I100" s="26"/>
      <c r="J100" s="35"/>
      <c r="K100" s="36"/>
      <c r="L100" s="31"/>
      <c r="M100" s="57"/>
      <c r="N100" s="15"/>
      <c r="O100" s="15"/>
    </row>
    <row r="101" spans="1:15" s="10" customFormat="1" ht="15" customHeight="1">
      <c r="A101" s="64"/>
      <c r="B101" s="32"/>
      <c r="C101" s="32"/>
      <c r="D101" s="33"/>
      <c r="E101" s="52"/>
      <c r="F101" s="52"/>
      <c r="G101" s="52"/>
      <c r="H101" s="34"/>
      <c r="I101" s="26"/>
      <c r="J101" s="35"/>
      <c r="K101" s="36"/>
      <c r="L101" s="31"/>
      <c r="M101" s="57"/>
      <c r="N101" s="15"/>
      <c r="O101" s="15"/>
    </row>
    <row r="102" spans="1:15" s="10" customFormat="1" ht="15" customHeight="1">
      <c r="A102" s="64"/>
      <c r="B102" s="32"/>
      <c r="C102" s="32"/>
      <c r="D102" s="33"/>
      <c r="E102" s="52"/>
      <c r="F102" s="52"/>
      <c r="G102" s="52"/>
      <c r="H102" s="34"/>
      <c r="I102" s="26"/>
      <c r="J102" s="35"/>
      <c r="K102" s="36"/>
      <c r="L102" s="31"/>
      <c r="M102" s="57"/>
      <c r="N102" s="15"/>
      <c r="O102" s="15"/>
    </row>
    <row r="103" spans="1:15" s="10" customFormat="1" ht="15" customHeight="1">
      <c r="A103" s="64"/>
      <c r="B103" s="32"/>
      <c r="C103" s="32"/>
      <c r="D103" s="33"/>
      <c r="E103" s="52"/>
      <c r="F103" s="52"/>
      <c r="G103" s="52"/>
      <c r="H103" s="34"/>
      <c r="I103" s="26"/>
      <c r="J103" s="35"/>
      <c r="K103" s="36"/>
      <c r="L103" s="31"/>
      <c r="M103" s="57"/>
      <c r="N103" s="15"/>
      <c r="O103" s="15"/>
    </row>
    <row r="104" spans="1:15" s="10" customFormat="1" ht="15" customHeight="1">
      <c r="A104" s="64"/>
      <c r="B104" s="32"/>
      <c r="C104" s="32"/>
      <c r="D104" s="33"/>
      <c r="E104" s="52"/>
      <c r="F104" s="52"/>
      <c r="G104" s="52"/>
      <c r="H104" s="34"/>
      <c r="I104" s="26"/>
      <c r="J104" s="35"/>
      <c r="K104" s="36"/>
      <c r="L104" s="31"/>
      <c r="M104" s="57"/>
      <c r="N104" s="15"/>
      <c r="O104" s="15"/>
    </row>
    <row r="105" spans="1:15" s="10" customFormat="1" ht="15" customHeight="1">
      <c r="A105" s="64"/>
      <c r="B105" s="32"/>
      <c r="C105" s="32"/>
      <c r="D105" s="33"/>
      <c r="E105" s="52"/>
      <c r="F105" s="52"/>
      <c r="G105" s="52"/>
      <c r="H105" s="34"/>
      <c r="I105" s="26"/>
      <c r="J105" s="35"/>
      <c r="K105" s="36"/>
      <c r="L105" s="31"/>
      <c r="M105" s="57"/>
      <c r="N105" s="15"/>
      <c r="O105" s="15"/>
    </row>
    <row r="106" spans="1:15" s="10" customFormat="1" ht="15" customHeight="1">
      <c r="A106" s="64"/>
      <c r="B106" s="32"/>
      <c r="C106" s="32"/>
      <c r="D106" s="33"/>
      <c r="E106" s="52"/>
      <c r="F106" s="52"/>
      <c r="G106" s="52"/>
      <c r="H106" s="34"/>
      <c r="I106" s="26"/>
      <c r="J106" s="35"/>
      <c r="K106" s="36"/>
      <c r="L106" s="31"/>
      <c r="M106" s="57"/>
      <c r="N106" s="15"/>
      <c r="O106" s="15"/>
    </row>
    <row r="107" spans="1:15" s="10" customFormat="1" ht="15" customHeight="1">
      <c r="A107" s="64"/>
      <c r="B107" s="32"/>
      <c r="C107" s="32"/>
      <c r="D107" s="33"/>
      <c r="E107" s="52"/>
      <c r="F107" s="52"/>
      <c r="G107" s="52"/>
      <c r="H107" s="34"/>
      <c r="I107" s="26"/>
      <c r="J107" s="35"/>
      <c r="K107" s="36"/>
      <c r="L107" s="31"/>
      <c r="M107" s="57"/>
      <c r="N107" s="15"/>
      <c r="O107" s="15"/>
    </row>
    <row r="108" spans="1:15" s="10" customFormat="1" ht="15" customHeight="1">
      <c r="A108" s="64"/>
      <c r="B108" s="32"/>
      <c r="C108" s="32"/>
      <c r="D108" s="33"/>
      <c r="E108" s="52"/>
      <c r="F108" s="52"/>
      <c r="G108" s="52"/>
      <c r="H108" s="34"/>
      <c r="I108" s="26"/>
      <c r="J108" s="35"/>
      <c r="K108" s="36"/>
      <c r="L108" s="31"/>
      <c r="M108" s="57"/>
      <c r="N108" s="15"/>
      <c r="O108" s="15"/>
    </row>
    <row r="109" spans="1:15" s="10" customFormat="1" ht="15" customHeight="1">
      <c r="A109" s="64"/>
      <c r="B109" s="32"/>
      <c r="C109" s="32"/>
      <c r="D109" s="33"/>
      <c r="E109" s="52"/>
      <c r="F109" s="52"/>
      <c r="G109" s="52"/>
      <c r="H109" s="34"/>
      <c r="I109" s="26"/>
      <c r="J109" s="35"/>
      <c r="K109" s="36"/>
      <c r="L109" s="31"/>
      <c r="M109" s="57"/>
      <c r="N109" s="15"/>
      <c r="O109" s="15"/>
    </row>
    <row r="110" spans="1:15" s="10" customFormat="1" ht="15" customHeight="1">
      <c r="A110" s="64"/>
      <c r="B110" s="32"/>
      <c r="C110" s="32"/>
      <c r="D110" s="33"/>
      <c r="E110" s="52"/>
      <c r="F110" s="52"/>
      <c r="G110" s="52"/>
      <c r="H110" s="34"/>
      <c r="I110" s="26"/>
      <c r="J110" s="35"/>
      <c r="K110" s="36"/>
      <c r="L110" s="31"/>
      <c r="M110" s="57"/>
      <c r="N110" s="15"/>
      <c r="O110" s="15"/>
    </row>
    <row r="111" spans="1:15" s="10" customFormat="1" ht="15" customHeight="1">
      <c r="A111" s="64"/>
      <c r="B111" s="32"/>
      <c r="C111" s="32"/>
      <c r="D111" s="33"/>
      <c r="E111" s="52"/>
      <c r="F111" s="52"/>
      <c r="G111" s="52"/>
      <c r="H111" s="34"/>
      <c r="I111" s="26"/>
      <c r="J111" s="35"/>
      <c r="K111" s="36"/>
      <c r="L111" s="31"/>
      <c r="M111" s="57"/>
      <c r="N111" s="15"/>
      <c r="O111" s="15"/>
    </row>
    <row r="112" spans="1:15" s="10" customFormat="1" ht="15" customHeight="1">
      <c r="A112" s="64"/>
      <c r="B112" s="32"/>
      <c r="C112" s="32"/>
      <c r="D112" s="33"/>
      <c r="E112" s="52"/>
      <c r="F112" s="52"/>
      <c r="G112" s="52"/>
      <c r="H112" s="34"/>
      <c r="I112" s="26"/>
      <c r="J112" s="35"/>
      <c r="K112" s="36"/>
      <c r="L112" s="31"/>
      <c r="M112" s="57"/>
      <c r="N112" s="15"/>
      <c r="O112" s="15"/>
    </row>
    <row r="113" spans="1:15" s="10" customFormat="1" ht="15" customHeight="1">
      <c r="A113" s="64"/>
      <c r="B113" s="32"/>
      <c r="C113" s="32"/>
      <c r="D113" s="33"/>
      <c r="E113" s="52"/>
      <c r="F113" s="52"/>
      <c r="G113" s="52"/>
      <c r="H113" s="34"/>
      <c r="I113" s="26"/>
      <c r="J113" s="35"/>
      <c r="K113" s="36"/>
      <c r="L113" s="31"/>
      <c r="M113" s="57"/>
      <c r="N113" s="15"/>
      <c r="O113" s="15"/>
    </row>
    <row r="114" spans="1:15" s="10" customFormat="1" ht="15" customHeight="1">
      <c r="A114" s="64"/>
      <c r="B114" s="32"/>
      <c r="C114" s="32"/>
      <c r="D114" s="33"/>
      <c r="E114" s="52"/>
      <c r="F114" s="52"/>
      <c r="G114" s="52"/>
      <c r="H114" s="34"/>
      <c r="I114" s="26"/>
      <c r="J114" s="35"/>
      <c r="K114" s="36"/>
      <c r="L114" s="31"/>
      <c r="M114" s="57"/>
      <c r="N114" s="15"/>
      <c r="O114" s="15"/>
    </row>
    <row r="115" spans="1:15" s="10" customFormat="1" ht="15" customHeight="1">
      <c r="A115" s="64"/>
      <c r="B115" s="32"/>
      <c r="C115" s="32"/>
      <c r="D115" s="33"/>
      <c r="E115" s="52"/>
      <c r="F115" s="52"/>
      <c r="G115" s="52"/>
      <c r="H115" s="34"/>
      <c r="I115" s="26"/>
      <c r="J115" s="35"/>
      <c r="K115" s="36"/>
      <c r="L115" s="31"/>
      <c r="M115" s="57"/>
      <c r="N115" s="15"/>
      <c r="O115" s="15"/>
    </row>
    <row r="116" spans="1:15" s="10" customFormat="1" ht="15" customHeight="1">
      <c r="A116" s="64"/>
      <c r="B116" s="32"/>
      <c r="C116" s="32"/>
      <c r="D116" s="33"/>
      <c r="E116" s="52"/>
      <c r="F116" s="52"/>
      <c r="G116" s="52"/>
      <c r="H116" s="34"/>
      <c r="I116" s="26"/>
      <c r="J116" s="35"/>
      <c r="K116" s="36"/>
      <c r="L116" s="31"/>
      <c r="M116" s="57"/>
      <c r="N116" s="15"/>
      <c r="O116" s="15"/>
    </row>
    <row r="117" spans="1:15" s="10" customFormat="1" ht="15" customHeight="1">
      <c r="A117" s="64"/>
      <c r="B117" s="32"/>
      <c r="C117" s="32"/>
      <c r="D117" s="33"/>
      <c r="E117" s="52"/>
      <c r="F117" s="52"/>
      <c r="G117" s="52"/>
      <c r="H117" s="34"/>
      <c r="I117" s="26"/>
      <c r="J117" s="35"/>
      <c r="K117" s="36"/>
      <c r="L117" s="31"/>
      <c r="M117" s="57"/>
      <c r="N117" s="15"/>
      <c r="O117" s="15"/>
    </row>
    <row r="118" spans="1:15" s="10" customFormat="1" ht="15" customHeight="1">
      <c r="A118" s="64"/>
      <c r="B118" s="32"/>
      <c r="C118" s="32"/>
      <c r="D118" s="33"/>
      <c r="E118" s="52"/>
      <c r="F118" s="52"/>
      <c r="G118" s="52"/>
      <c r="H118" s="34"/>
      <c r="I118" s="26"/>
      <c r="J118" s="35"/>
      <c r="K118" s="36"/>
      <c r="L118" s="31"/>
      <c r="M118" s="57"/>
      <c r="N118" s="15"/>
      <c r="O118" s="15"/>
    </row>
    <row r="119" spans="1:15" s="10" customFormat="1" ht="15" customHeight="1">
      <c r="A119" s="64"/>
      <c r="B119" s="32"/>
      <c r="C119" s="32"/>
      <c r="D119" s="33"/>
      <c r="E119" s="52"/>
      <c r="F119" s="52"/>
      <c r="G119" s="52"/>
      <c r="H119" s="34"/>
      <c r="I119" s="26"/>
      <c r="J119" s="35"/>
      <c r="K119" s="36"/>
      <c r="L119" s="31"/>
      <c r="M119" s="57"/>
      <c r="N119" s="15"/>
      <c r="O119" s="15"/>
    </row>
    <row r="120" spans="1:15" s="10" customFormat="1" ht="15" customHeight="1">
      <c r="A120" s="64"/>
      <c r="B120" s="32"/>
      <c r="C120" s="32"/>
      <c r="D120" s="33"/>
      <c r="E120" s="52"/>
      <c r="F120" s="52"/>
      <c r="G120" s="52"/>
      <c r="H120" s="34"/>
      <c r="I120" s="26"/>
      <c r="J120" s="35"/>
      <c r="K120" s="36"/>
      <c r="L120" s="31"/>
      <c r="M120" s="57"/>
      <c r="N120" s="15"/>
      <c r="O120" s="15"/>
    </row>
    <row r="121" spans="1:15" s="10" customFormat="1" ht="15" customHeight="1">
      <c r="A121" s="64"/>
      <c r="B121" s="32"/>
      <c r="C121" s="32"/>
      <c r="D121" s="33"/>
      <c r="E121" s="52"/>
      <c r="F121" s="52"/>
      <c r="G121" s="52"/>
      <c r="H121" s="34"/>
      <c r="I121" s="26"/>
      <c r="J121" s="35"/>
      <c r="K121" s="36"/>
      <c r="L121" s="31"/>
      <c r="M121" s="57"/>
      <c r="N121" s="15"/>
      <c r="O121" s="15"/>
    </row>
    <row r="122" spans="1:15" s="10" customFormat="1" ht="15" customHeight="1">
      <c r="A122" s="64"/>
      <c r="B122" s="32"/>
      <c r="C122" s="32"/>
      <c r="D122" s="33"/>
      <c r="E122" s="52"/>
      <c r="F122" s="52"/>
      <c r="G122" s="52"/>
      <c r="H122" s="34"/>
      <c r="I122" s="26"/>
      <c r="J122" s="35"/>
      <c r="K122" s="36"/>
      <c r="L122" s="31"/>
      <c r="M122" s="57"/>
      <c r="N122" s="15"/>
      <c r="O122" s="15"/>
    </row>
    <row r="123" spans="1:15" s="10" customFormat="1" ht="15" customHeight="1">
      <c r="A123" s="64"/>
      <c r="B123" s="32"/>
      <c r="C123" s="32"/>
      <c r="D123" s="33"/>
      <c r="E123" s="52"/>
      <c r="F123" s="52"/>
      <c r="G123" s="52"/>
      <c r="H123" s="34"/>
      <c r="I123" s="26"/>
      <c r="J123" s="35"/>
      <c r="K123" s="36"/>
      <c r="L123" s="31"/>
      <c r="M123" s="57"/>
      <c r="N123" s="15"/>
      <c r="O123" s="15"/>
    </row>
    <row r="124" spans="1:15" s="10" customFormat="1" ht="15" customHeight="1">
      <c r="A124" s="64"/>
      <c r="B124" s="32"/>
      <c r="C124" s="32"/>
      <c r="D124" s="33"/>
      <c r="E124" s="52"/>
      <c r="F124" s="52"/>
      <c r="G124" s="52"/>
      <c r="H124" s="34"/>
      <c r="I124" s="26"/>
      <c r="J124" s="35"/>
      <c r="K124" s="36"/>
      <c r="L124" s="31"/>
      <c r="M124" s="57"/>
      <c r="N124" s="15"/>
      <c r="O124" s="15"/>
    </row>
    <row r="125" spans="1:15" s="10" customFormat="1" ht="15" customHeight="1">
      <c r="A125" s="64"/>
      <c r="B125" s="32"/>
      <c r="C125" s="32"/>
      <c r="D125" s="33"/>
      <c r="E125" s="52"/>
      <c r="F125" s="52"/>
      <c r="G125" s="52"/>
      <c r="H125" s="34"/>
      <c r="I125" s="26"/>
      <c r="J125" s="35"/>
      <c r="K125" s="36"/>
      <c r="L125" s="31"/>
      <c r="M125" s="57"/>
      <c r="N125" s="15"/>
      <c r="O125" s="15"/>
    </row>
    <row r="126" spans="1:15" s="10" customFormat="1" ht="15" customHeight="1">
      <c r="A126" s="64"/>
      <c r="B126" s="32"/>
      <c r="C126" s="32"/>
      <c r="D126" s="33"/>
      <c r="E126" s="52"/>
      <c r="F126" s="52"/>
      <c r="G126" s="52"/>
      <c r="H126" s="34"/>
      <c r="I126" s="26"/>
      <c r="J126" s="35"/>
      <c r="K126" s="36"/>
      <c r="L126" s="31"/>
      <c r="M126" s="57"/>
      <c r="N126" s="15"/>
      <c r="O126" s="15"/>
    </row>
    <row r="127" spans="1:15" s="10" customFormat="1" ht="15" customHeight="1">
      <c r="A127" s="64"/>
      <c r="B127" s="32"/>
      <c r="C127" s="32"/>
      <c r="D127" s="33"/>
      <c r="E127" s="52"/>
      <c r="F127" s="52"/>
      <c r="G127" s="52"/>
      <c r="H127" s="34"/>
      <c r="I127" s="26"/>
      <c r="J127" s="35"/>
      <c r="K127" s="36"/>
      <c r="L127" s="31"/>
      <c r="M127" s="57"/>
      <c r="N127" s="15"/>
      <c r="O127" s="15"/>
    </row>
    <row r="128" spans="1:15" s="10" customFormat="1" ht="15" customHeight="1">
      <c r="A128" s="64"/>
      <c r="B128" s="32"/>
      <c r="C128" s="32"/>
      <c r="D128" s="33"/>
      <c r="E128" s="52"/>
      <c r="F128" s="52"/>
      <c r="G128" s="52"/>
      <c r="H128" s="34"/>
      <c r="I128" s="26"/>
      <c r="J128" s="35"/>
      <c r="K128" s="36"/>
      <c r="L128" s="31"/>
      <c r="M128" s="57"/>
      <c r="N128" s="15"/>
      <c r="O128" s="15"/>
    </row>
    <row r="129" spans="1:15" s="10" customFormat="1" ht="15" customHeight="1">
      <c r="A129" s="64"/>
      <c r="B129" s="32"/>
      <c r="C129" s="32"/>
      <c r="D129" s="33"/>
      <c r="E129" s="52"/>
      <c r="F129" s="52"/>
      <c r="G129" s="52"/>
      <c r="H129" s="34"/>
      <c r="I129" s="26"/>
      <c r="J129" s="35"/>
      <c r="K129" s="36"/>
      <c r="L129" s="31"/>
      <c r="M129" s="57"/>
      <c r="N129" s="15"/>
      <c r="O129" s="15"/>
    </row>
    <row r="130" spans="1:15" s="10" customFormat="1" ht="15" customHeight="1">
      <c r="A130" s="64"/>
      <c r="B130" s="32"/>
      <c r="C130" s="23"/>
      <c r="D130" s="24"/>
      <c r="E130" s="58"/>
      <c r="F130" s="53"/>
      <c r="G130" s="53"/>
      <c r="H130" s="76"/>
      <c r="I130" s="29"/>
      <c r="J130" s="42"/>
      <c r="K130" s="30"/>
      <c r="L130" s="31"/>
      <c r="M130" s="59"/>
      <c r="N130" s="15"/>
      <c r="O130" s="15"/>
    </row>
    <row r="131" spans="1:15" s="10" customFormat="1" ht="15" customHeight="1">
      <c r="A131" s="64"/>
      <c r="B131" s="32"/>
      <c r="C131" s="23"/>
      <c r="D131" s="24"/>
      <c r="E131" s="58"/>
      <c r="F131" s="53"/>
      <c r="G131" s="53"/>
      <c r="H131" s="76"/>
      <c r="I131" s="29"/>
      <c r="J131" s="42"/>
      <c r="K131" s="30"/>
      <c r="L131" s="31"/>
      <c r="M131" s="59"/>
      <c r="N131" s="15"/>
      <c r="O131" s="15"/>
    </row>
    <row r="132" spans="1:15" s="10" customFormat="1" ht="15" customHeight="1">
      <c r="A132" s="64"/>
      <c r="B132" s="32"/>
      <c r="C132" s="32"/>
      <c r="D132" s="33"/>
      <c r="E132" s="52"/>
      <c r="F132" s="52"/>
      <c r="G132" s="52"/>
      <c r="H132" s="34"/>
      <c r="I132" s="26"/>
      <c r="J132" s="35"/>
      <c r="K132" s="36"/>
      <c r="L132" s="31"/>
      <c r="M132" s="57"/>
      <c r="N132" s="15"/>
      <c r="O132" s="15"/>
    </row>
    <row r="133" spans="1:15" s="10" customFormat="1" ht="15" customHeight="1">
      <c r="A133" s="64"/>
      <c r="B133" s="32"/>
      <c r="C133" s="32"/>
      <c r="D133" s="33"/>
      <c r="E133" s="52"/>
      <c r="F133" s="52"/>
      <c r="G133" s="52"/>
      <c r="H133" s="34"/>
      <c r="I133" s="26"/>
      <c r="J133" s="35"/>
      <c r="K133" s="36"/>
      <c r="L133" s="31"/>
      <c r="M133" s="57"/>
      <c r="N133" s="15"/>
      <c r="O133" s="15"/>
    </row>
    <row r="134" spans="1:15" s="10" customFormat="1" ht="15" customHeight="1">
      <c r="A134" s="64"/>
      <c r="B134" s="16"/>
      <c r="C134" s="32"/>
      <c r="D134" s="33"/>
      <c r="E134" s="52"/>
      <c r="F134" s="52"/>
      <c r="G134" s="52"/>
      <c r="H134" s="34"/>
      <c r="I134" s="13"/>
      <c r="J134" s="19"/>
      <c r="K134" s="20"/>
      <c r="L134" s="17"/>
      <c r="M134" s="57"/>
      <c r="N134" s="15"/>
      <c r="O134" s="15"/>
    </row>
    <row r="135" spans="1:15" s="10" customFormat="1" ht="15" customHeight="1">
      <c r="A135" s="62"/>
      <c r="C135" s="40"/>
      <c r="D135" s="8"/>
      <c r="E135" s="49"/>
      <c r="F135" s="49"/>
      <c r="G135" s="49"/>
      <c r="H135" s="8"/>
      <c r="J135" s="81"/>
      <c r="K135" s="15"/>
      <c r="L135" s="21"/>
      <c r="M135" s="49" t="s">
        <v>44</v>
      </c>
      <c r="N135" s="15"/>
      <c r="O135" s="15"/>
    </row>
    <row r="136" spans="1:15" s="10" customFormat="1" ht="15" customHeight="1">
      <c r="A136" s="62"/>
      <c r="C136" s="8"/>
      <c r="D136" s="8"/>
      <c r="E136" s="49"/>
      <c r="F136" s="49"/>
      <c r="G136" s="49"/>
      <c r="H136" s="8"/>
      <c r="J136" s="81"/>
      <c r="K136" s="15"/>
      <c r="L136" s="21"/>
      <c r="M136" s="49"/>
      <c r="O136" s="15"/>
    </row>
    <row r="137" spans="1:15" s="10" customFormat="1" ht="15" customHeight="1">
      <c r="A137" s="62"/>
      <c r="C137" s="8"/>
      <c r="D137" s="8"/>
      <c r="E137" s="49"/>
      <c r="F137" s="49"/>
      <c r="G137" s="49"/>
      <c r="H137" s="8"/>
      <c r="J137" s="81"/>
      <c r="K137" s="15"/>
      <c r="L137" s="21"/>
      <c r="M137" s="49"/>
      <c r="O137" s="15"/>
    </row>
    <row r="138" spans="1:15" s="10" customFormat="1" ht="15" customHeight="1">
      <c r="A138" s="62"/>
      <c r="B138" s="10" t="s">
        <v>28</v>
      </c>
      <c r="C138" s="8"/>
      <c r="D138" s="8" t="s">
        <v>29</v>
      </c>
      <c r="E138" s="49"/>
      <c r="F138" s="49"/>
      <c r="G138" s="49"/>
      <c r="H138" s="8"/>
      <c r="J138" s="81"/>
      <c r="K138" s="15"/>
      <c r="L138" s="21"/>
      <c r="M138" s="49"/>
      <c r="O138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45">
      <selection activeCell="B91" sqref="B91"/>
    </sheetView>
  </sheetViews>
  <sheetFormatPr defaultColWidth="9.00390625" defaultRowHeight="12.75"/>
  <cols>
    <col min="2" max="2" width="18.625" style="0" customWidth="1"/>
    <col min="3" max="3" width="19.00390625" style="0" customWidth="1"/>
    <col min="4" max="4" width="33.25390625" style="0" customWidth="1"/>
    <col min="5" max="5" width="10.25390625" style="0" customWidth="1"/>
    <col min="6" max="6" width="6.125" style="0" customWidth="1"/>
    <col min="7" max="7" width="15.375" style="0" customWidth="1"/>
    <col min="8" max="8" width="21.00390625" style="0" customWidth="1"/>
    <col min="9" max="9" width="7.00390625" style="0" customWidth="1"/>
    <col min="11" max="11" width="8.875" style="0" customWidth="1"/>
    <col min="12" max="12" width="12.00390625" style="190" customWidth="1"/>
    <col min="13" max="13" width="19.25390625" style="0" customWidth="1"/>
    <col min="14" max="14" width="12.625" style="184" customWidth="1"/>
  </cols>
  <sheetData>
    <row r="1" spans="1:15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118"/>
      <c r="O1" s="72"/>
    </row>
    <row r="2" spans="1:15" s="4" customFormat="1" ht="15">
      <c r="A2" s="127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118"/>
      <c r="O2" s="72"/>
    </row>
    <row r="3" spans="1:15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69"/>
      <c r="L3" s="89"/>
      <c r="M3" s="49"/>
      <c r="N3" s="118"/>
      <c r="O3" s="72"/>
    </row>
    <row r="4" spans="1:15" s="49" customFormat="1" ht="66" customHeight="1">
      <c r="A4" s="6" t="s">
        <v>36</v>
      </c>
      <c r="B4" s="2" t="s">
        <v>11</v>
      </c>
      <c r="C4" s="7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47" t="s">
        <v>6</v>
      </c>
      <c r="I4" s="6" t="s">
        <v>7</v>
      </c>
      <c r="J4" s="6" t="s">
        <v>5</v>
      </c>
      <c r="K4" s="6" t="s">
        <v>8</v>
      </c>
      <c r="L4" s="185" t="s">
        <v>9</v>
      </c>
      <c r="M4" s="7" t="s">
        <v>34</v>
      </c>
      <c r="N4" s="57"/>
      <c r="O4" s="57"/>
    </row>
    <row r="5" spans="1:15" s="49" customFormat="1" ht="13.5" customHeight="1">
      <c r="A5" s="2">
        <v>1</v>
      </c>
      <c r="B5" s="2">
        <v>2</v>
      </c>
      <c r="C5" s="47">
        <v>3</v>
      </c>
      <c r="D5" s="29">
        <v>4</v>
      </c>
      <c r="E5" s="2">
        <v>5</v>
      </c>
      <c r="F5" s="2">
        <v>6</v>
      </c>
      <c r="G5" s="2">
        <v>7</v>
      </c>
      <c r="H5" s="47">
        <v>8</v>
      </c>
      <c r="I5" s="2">
        <v>9</v>
      </c>
      <c r="J5" s="2">
        <v>10</v>
      </c>
      <c r="K5" s="2">
        <v>11</v>
      </c>
      <c r="L5" s="186">
        <v>12</v>
      </c>
      <c r="M5" s="7">
        <v>13</v>
      </c>
      <c r="N5" s="57"/>
      <c r="O5" s="57"/>
    </row>
    <row r="6" spans="1:15" s="4" customFormat="1" ht="21" customHeight="1">
      <c r="A6" s="2" t="s">
        <v>12</v>
      </c>
      <c r="B6" s="2"/>
      <c r="C6" s="47" t="s">
        <v>13</v>
      </c>
      <c r="D6" s="29" t="s">
        <v>14</v>
      </c>
      <c r="E6" s="2"/>
      <c r="F6" s="3" t="s">
        <v>16</v>
      </c>
      <c r="G6" s="3" t="s">
        <v>17</v>
      </c>
      <c r="H6" s="47" t="s">
        <v>15</v>
      </c>
      <c r="I6" s="2" t="s">
        <v>1</v>
      </c>
      <c r="J6" s="2" t="s">
        <v>2</v>
      </c>
      <c r="K6" s="1"/>
      <c r="L6" s="186" t="s">
        <v>3</v>
      </c>
      <c r="M6" s="7"/>
      <c r="N6" s="118"/>
      <c r="O6" s="72"/>
    </row>
    <row r="7" spans="1:15" s="10" customFormat="1" ht="15" customHeight="1">
      <c r="A7" s="128">
        <v>42400</v>
      </c>
      <c r="B7" s="129" t="s">
        <v>30</v>
      </c>
      <c r="C7" s="47"/>
      <c r="D7" s="29"/>
      <c r="E7" s="2"/>
      <c r="F7" s="3"/>
      <c r="G7" s="3"/>
      <c r="H7" s="47"/>
      <c r="I7" s="2"/>
      <c r="J7" s="2"/>
      <c r="K7" s="1"/>
      <c r="L7" s="186"/>
      <c r="M7" s="7"/>
      <c r="N7" s="15"/>
      <c r="O7" s="15"/>
    </row>
    <row r="8" spans="1:15" s="8" customFormat="1" ht="15" customHeight="1">
      <c r="A8" s="2"/>
      <c r="B8" s="39" t="s">
        <v>61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192">
        <v>1800</v>
      </c>
      <c r="M8" s="57" t="s">
        <v>47</v>
      </c>
      <c r="N8" s="31"/>
      <c r="O8" s="28"/>
    </row>
    <row r="9" spans="1:15" s="8" customFormat="1" ht="15" customHeight="1">
      <c r="A9" s="2"/>
      <c r="B9" s="39" t="s">
        <v>61</v>
      </c>
      <c r="C9" s="88" t="s">
        <v>131</v>
      </c>
      <c r="D9" s="33" t="s">
        <v>132</v>
      </c>
      <c r="E9" s="52" t="s">
        <v>39</v>
      </c>
      <c r="F9" s="52"/>
      <c r="G9" s="52" t="s">
        <v>38</v>
      </c>
      <c r="H9" s="34" t="s">
        <v>133</v>
      </c>
      <c r="I9" s="26" t="s">
        <v>19</v>
      </c>
      <c r="J9" s="35">
        <v>1</v>
      </c>
      <c r="K9" s="36">
        <v>128.5</v>
      </c>
      <c r="L9" s="192">
        <f>J9*K9</f>
        <v>128.5</v>
      </c>
      <c r="M9" s="57" t="s">
        <v>134</v>
      </c>
      <c r="N9" s="31"/>
      <c r="O9" s="28"/>
    </row>
    <row r="10" spans="1:15" s="8" customFormat="1" ht="15" customHeight="1">
      <c r="A10" s="2"/>
      <c r="B10" s="39" t="s">
        <v>61</v>
      </c>
      <c r="C10" s="76" t="s">
        <v>131</v>
      </c>
      <c r="D10" s="39" t="s">
        <v>138</v>
      </c>
      <c r="E10" s="58" t="s">
        <v>39</v>
      </c>
      <c r="F10" s="53"/>
      <c r="G10" s="53" t="s">
        <v>38</v>
      </c>
      <c r="H10" s="34" t="s">
        <v>23</v>
      </c>
      <c r="I10" s="26" t="s">
        <v>24</v>
      </c>
      <c r="J10" s="35">
        <v>0.75</v>
      </c>
      <c r="K10" s="36">
        <v>153.77</v>
      </c>
      <c r="L10" s="192">
        <f>J10*K10</f>
        <v>115.32750000000001</v>
      </c>
      <c r="M10" s="57" t="s">
        <v>106</v>
      </c>
      <c r="N10" s="31"/>
      <c r="O10" s="28"/>
    </row>
    <row r="11" spans="1:15" s="8" customFormat="1" ht="15" customHeight="1">
      <c r="A11" s="2"/>
      <c r="B11" s="39" t="s">
        <v>61</v>
      </c>
      <c r="C11" s="76" t="s">
        <v>137</v>
      </c>
      <c r="D11" s="39" t="s">
        <v>139</v>
      </c>
      <c r="E11" s="58" t="s">
        <v>39</v>
      </c>
      <c r="F11" s="53"/>
      <c r="G11" s="53" t="s">
        <v>38</v>
      </c>
      <c r="H11" s="34" t="s">
        <v>23</v>
      </c>
      <c r="I11" s="26" t="s">
        <v>24</v>
      </c>
      <c r="J11" s="35">
        <v>0.05</v>
      </c>
      <c r="K11" s="36">
        <v>153.77</v>
      </c>
      <c r="L11" s="192">
        <f>J11*K11</f>
        <v>7.688500000000001</v>
      </c>
      <c r="M11" s="57" t="s">
        <v>106</v>
      </c>
      <c r="N11" s="31"/>
      <c r="O11" s="28"/>
    </row>
    <row r="12" spans="1:15" s="8" customFormat="1" ht="15" customHeight="1">
      <c r="A12" s="2"/>
      <c r="B12" s="39" t="s">
        <v>61</v>
      </c>
      <c r="C12" s="76" t="s">
        <v>140</v>
      </c>
      <c r="D12" s="33" t="s">
        <v>118</v>
      </c>
      <c r="E12" s="52" t="s">
        <v>39</v>
      </c>
      <c r="F12" s="52"/>
      <c r="G12" s="52" t="s">
        <v>38</v>
      </c>
      <c r="H12" s="34" t="s">
        <v>120</v>
      </c>
      <c r="I12" s="26" t="s">
        <v>19</v>
      </c>
      <c r="J12" s="35">
        <v>20</v>
      </c>
      <c r="K12" s="36">
        <v>15.6</v>
      </c>
      <c r="L12" s="192">
        <f>J12*K12</f>
        <v>312</v>
      </c>
      <c r="M12" s="57" t="s">
        <v>81</v>
      </c>
      <c r="N12" s="31"/>
      <c r="O12" s="28"/>
    </row>
    <row r="13" spans="1:15" s="8" customFormat="1" ht="15" customHeight="1">
      <c r="A13" s="2"/>
      <c r="B13" s="39" t="s">
        <v>61</v>
      </c>
      <c r="C13" s="76" t="s">
        <v>131</v>
      </c>
      <c r="D13" s="39" t="s">
        <v>157</v>
      </c>
      <c r="E13" s="58" t="s">
        <v>39</v>
      </c>
      <c r="F13" s="53"/>
      <c r="G13" s="53" t="s">
        <v>38</v>
      </c>
      <c r="H13" s="76" t="s">
        <v>141</v>
      </c>
      <c r="I13" s="29" t="s">
        <v>26</v>
      </c>
      <c r="J13" s="42">
        <v>3</v>
      </c>
      <c r="K13" s="30">
        <v>312.6</v>
      </c>
      <c r="L13" s="192">
        <f aca="true" t="shared" si="0" ref="L13:L25">J13*K13</f>
        <v>937.8000000000001</v>
      </c>
      <c r="M13" s="58" t="s">
        <v>106</v>
      </c>
      <c r="N13" s="31"/>
      <c r="O13" s="28"/>
    </row>
    <row r="14" spans="1:15" s="8" customFormat="1" ht="15" customHeight="1">
      <c r="A14" s="2"/>
      <c r="B14" s="39" t="s">
        <v>61</v>
      </c>
      <c r="C14" s="76" t="s">
        <v>131</v>
      </c>
      <c r="D14" s="39" t="s">
        <v>157</v>
      </c>
      <c r="E14" s="58" t="s">
        <v>39</v>
      </c>
      <c r="F14" s="53"/>
      <c r="G14" s="53" t="s">
        <v>38</v>
      </c>
      <c r="H14" s="76" t="s">
        <v>142</v>
      </c>
      <c r="I14" s="29" t="s">
        <v>19</v>
      </c>
      <c r="J14" s="42">
        <v>3</v>
      </c>
      <c r="K14" s="30">
        <v>49.3</v>
      </c>
      <c r="L14" s="192">
        <f t="shared" si="0"/>
        <v>147.89999999999998</v>
      </c>
      <c r="M14" s="58" t="s">
        <v>106</v>
      </c>
      <c r="N14" s="31"/>
      <c r="O14" s="28"/>
    </row>
    <row r="15" spans="1:15" s="8" customFormat="1" ht="15" customHeight="1">
      <c r="A15" s="2"/>
      <c r="B15" s="39" t="s">
        <v>61</v>
      </c>
      <c r="C15" s="76" t="s">
        <v>131</v>
      </c>
      <c r="D15" s="39" t="s">
        <v>157</v>
      </c>
      <c r="E15" s="58" t="s">
        <v>39</v>
      </c>
      <c r="F15" s="53"/>
      <c r="G15" s="53" t="s">
        <v>38</v>
      </c>
      <c r="H15" s="76" t="s">
        <v>143</v>
      </c>
      <c r="I15" s="29" t="s">
        <v>19</v>
      </c>
      <c r="J15" s="42">
        <v>4</v>
      </c>
      <c r="K15" s="30">
        <v>39.2</v>
      </c>
      <c r="L15" s="192">
        <f t="shared" si="0"/>
        <v>156.8</v>
      </c>
      <c r="M15" s="58" t="s">
        <v>106</v>
      </c>
      <c r="N15" s="31"/>
      <c r="O15" s="28"/>
    </row>
    <row r="16" spans="1:15" s="8" customFormat="1" ht="15" customHeight="1">
      <c r="A16" s="2"/>
      <c r="B16" s="39" t="s">
        <v>61</v>
      </c>
      <c r="C16" s="76" t="s">
        <v>131</v>
      </c>
      <c r="D16" s="39" t="s">
        <v>157</v>
      </c>
      <c r="E16" s="58" t="s">
        <v>39</v>
      </c>
      <c r="F16" s="53"/>
      <c r="G16" s="53" t="s">
        <v>38</v>
      </c>
      <c r="H16" s="76" t="s">
        <v>144</v>
      </c>
      <c r="I16" s="29" t="s">
        <v>19</v>
      </c>
      <c r="J16" s="42">
        <v>1</v>
      </c>
      <c r="K16" s="30">
        <v>1292</v>
      </c>
      <c r="L16" s="192">
        <f t="shared" si="0"/>
        <v>1292</v>
      </c>
      <c r="M16" s="58" t="s">
        <v>145</v>
      </c>
      <c r="N16" s="31"/>
      <c r="O16" s="28"/>
    </row>
    <row r="17" spans="1:15" s="8" customFormat="1" ht="15" customHeight="1">
      <c r="A17" s="2"/>
      <c r="B17" s="39" t="s">
        <v>61</v>
      </c>
      <c r="C17" s="76" t="s">
        <v>131</v>
      </c>
      <c r="D17" s="39" t="s">
        <v>157</v>
      </c>
      <c r="E17" s="58" t="s">
        <v>39</v>
      </c>
      <c r="F17" s="53"/>
      <c r="G17" s="53" t="s">
        <v>38</v>
      </c>
      <c r="H17" s="76" t="s">
        <v>146</v>
      </c>
      <c r="I17" s="29" t="s">
        <v>19</v>
      </c>
      <c r="J17" s="42">
        <v>1</v>
      </c>
      <c r="K17" s="30">
        <v>731.4</v>
      </c>
      <c r="L17" s="192">
        <f t="shared" si="0"/>
        <v>731.4</v>
      </c>
      <c r="M17" s="58" t="s">
        <v>145</v>
      </c>
      <c r="N17" s="31"/>
      <c r="O17" s="28"/>
    </row>
    <row r="18" spans="1:15" s="8" customFormat="1" ht="15" customHeight="1">
      <c r="A18" s="2"/>
      <c r="B18" s="39" t="s">
        <v>61</v>
      </c>
      <c r="C18" s="76" t="s">
        <v>131</v>
      </c>
      <c r="D18" s="39" t="s">
        <v>157</v>
      </c>
      <c r="E18" s="58" t="s">
        <v>39</v>
      </c>
      <c r="F18" s="53"/>
      <c r="G18" s="53" t="s">
        <v>38</v>
      </c>
      <c r="H18" s="76" t="s">
        <v>147</v>
      </c>
      <c r="I18" s="29" t="s">
        <v>19</v>
      </c>
      <c r="J18" s="42">
        <v>1</v>
      </c>
      <c r="K18" s="30">
        <v>49</v>
      </c>
      <c r="L18" s="192">
        <f t="shared" si="0"/>
        <v>49</v>
      </c>
      <c r="M18" s="58" t="s">
        <v>145</v>
      </c>
      <c r="N18" s="31"/>
      <c r="O18" s="28"/>
    </row>
    <row r="19" spans="1:15" s="8" customFormat="1" ht="15" customHeight="1">
      <c r="A19" s="2"/>
      <c r="B19" s="39" t="s">
        <v>61</v>
      </c>
      <c r="C19" s="76" t="s">
        <v>131</v>
      </c>
      <c r="D19" s="39" t="s">
        <v>157</v>
      </c>
      <c r="E19" s="58" t="s">
        <v>39</v>
      </c>
      <c r="F19" s="53"/>
      <c r="G19" s="53" t="s">
        <v>38</v>
      </c>
      <c r="H19" s="76" t="s">
        <v>148</v>
      </c>
      <c r="I19" s="29" t="s">
        <v>19</v>
      </c>
      <c r="J19" s="42">
        <v>1</v>
      </c>
      <c r="K19" s="30">
        <v>90</v>
      </c>
      <c r="L19" s="192">
        <f t="shared" si="0"/>
        <v>90</v>
      </c>
      <c r="M19" s="58" t="s">
        <v>145</v>
      </c>
      <c r="N19" s="31"/>
      <c r="O19" s="28"/>
    </row>
    <row r="20" spans="1:15" s="8" customFormat="1" ht="15" customHeight="1">
      <c r="A20" s="2"/>
      <c r="B20" s="39" t="s">
        <v>61</v>
      </c>
      <c r="C20" s="76" t="s">
        <v>131</v>
      </c>
      <c r="D20" s="39" t="s">
        <v>157</v>
      </c>
      <c r="E20" s="58" t="s">
        <v>39</v>
      </c>
      <c r="F20" s="53"/>
      <c r="G20" s="53" t="s">
        <v>38</v>
      </c>
      <c r="H20" s="76" t="s">
        <v>149</v>
      </c>
      <c r="I20" s="29" t="s">
        <v>19</v>
      </c>
      <c r="J20" s="42">
        <v>1</v>
      </c>
      <c r="K20" s="30">
        <v>195</v>
      </c>
      <c r="L20" s="192">
        <f t="shared" si="0"/>
        <v>195</v>
      </c>
      <c r="M20" s="58" t="s">
        <v>145</v>
      </c>
      <c r="N20" s="31"/>
      <c r="O20" s="28"/>
    </row>
    <row r="21" spans="1:15" s="8" customFormat="1" ht="15" customHeight="1">
      <c r="A21" s="2"/>
      <c r="B21" s="39" t="s">
        <v>61</v>
      </c>
      <c r="C21" s="76" t="s">
        <v>131</v>
      </c>
      <c r="D21" s="39" t="s">
        <v>157</v>
      </c>
      <c r="E21" s="58" t="s">
        <v>39</v>
      </c>
      <c r="F21" s="53"/>
      <c r="G21" s="53" t="s">
        <v>38</v>
      </c>
      <c r="H21" s="76" t="s">
        <v>150</v>
      </c>
      <c r="I21" s="29" t="s">
        <v>19</v>
      </c>
      <c r="J21" s="42">
        <v>1</v>
      </c>
      <c r="K21" s="30">
        <v>265.83</v>
      </c>
      <c r="L21" s="192">
        <f>J21*K21</f>
        <v>265.83</v>
      </c>
      <c r="M21" s="57" t="s">
        <v>151</v>
      </c>
      <c r="N21" s="31"/>
      <c r="O21" s="28"/>
    </row>
    <row r="22" spans="1:15" s="8" customFormat="1" ht="15" customHeight="1">
      <c r="A22" s="2"/>
      <c r="B22" s="39" t="s">
        <v>61</v>
      </c>
      <c r="C22" s="76" t="s">
        <v>131</v>
      </c>
      <c r="D22" s="39" t="s">
        <v>157</v>
      </c>
      <c r="E22" s="58" t="s">
        <v>39</v>
      </c>
      <c r="F22" s="53"/>
      <c r="G22" s="53" t="s">
        <v>38</v>
      </c>
      <c r="H22" s="76" t="s">
        <v>152</v>
      </c>
      <c r="I22" s="29" t="s">
        <v>19</v>
      </c>
      <c r="J22" s="42">
        <v>2</v>
      </c>
      <c r="K22" s="30">
        <v>200</v>
      </c>
      <c r="L22" s="192">
        <f>J22*K22</f>
        <v>400</v>
      </c>
      <c r="M22" s="57" t="s">
        <v>153</v>
      </c>
      <c r="N22" s="31"/>
      <c r="O22" s="28"/>
    </row>
    <row r="23" spans="1:15" s="8" customFormat="1" ht="15" customHeight="1">
      <c r="A23" s="2"/>
      <c r="B23" s="39" t="s">
        <v>61</v>
      </c>
      <c r="C23" s="76" t="s">
        <v>131</v>
      </c>
      <c r="D23" s="39" t="s">
        <v>157</v>
      </c>
      <c r="E23" s="58" t="s">
        <v>39</v>
      </c>
      <c r="F23" s="53"/>
      <c r="G23" s="53" t="s">
        <v>38</v>
      </c>
      <c r="H23" s="76" t="s">
        <v>154</v>
      </c>
      <c r="I23" s="29" t="s">
        <v>19</v>
      </c>
      <c r="J23" s="42">
        <v>2</v>
      </c>
      <c r="K23" s="30">
        <v>326</v>
      </c>
      <c r="L23" s="192">
        <f>J23*K23</f>
        <v>652</v>
      </c>
      <c r="M23" s="57" t="s">
        <v>153</v>
      </c>
      <c r="N23" s="31"/>
      <c r="O23" s="28"/>
    </row>
    <row r="24" spans="1:15" s="8" customFormat="1" ht="15" customHeight="1">
      <c r="A24" s="2"/>
      <c r="B24" s="39" t="s">
        <v>61</v>
      </c>
      <c r="C24" s="76" t="s">
        <v>131</v>
      </c>
      <c r="D24" s="39" t="s">
        <v>157</v>
      </c>
      <c r="E24" s="58" t="s">
        <v>39</v>
      </c>
      <c r="F24" s="53"/>
      <c r="G24" s="53" t="s">
        <v>38</v>
      </c>
      <c r="H24" s="76" t="s">
        <v>155</v>
      </c>
      <c r="I24" s="29" t="s">
        <v>19</v>
      </c>
      <c r="J24" s="42">
        <v>2</v>
      </c>
      <c r="K24" s="30">
        <v>42</v>
      </c>
      <c r="L24" s="192">
        <f>J24*K24</f>
        <v>84</v>
      </c>
      <c r="M24" s="57" t="s">
        <v>153</v>
      </c>
      <c r="N24" s="31"/>
      <c r="O24" s="28"/>
    </row>
    <row r="25" spans="1:15" s="8" customFormat="1" ht="15" customHeight="1">
      <c r="A25" s="117"/>
      <c r="B25" s="39" t="s">
        <v>61</v>
      </c>
      <c r="C25" s="76" t="s">
        <v>131</v>
      </c>
      <c r="D25" s="39" t="s">
        <v>157</v>
      </c>
      <c r="E25" s="58" t="s">
        <v>39</v>
      </c>
      <c r="F25" s="53"/>
      <c r="G25" s="53" t="s">
        <v>38</v>
      </c>
      <c r="H25" s="76" t="s">
        <v>156</v>
      </c>
      <c r="I25" s="29" t="s">
        <v>19</v>
      </c>
      <c r="J25" s="42">
        <v>5</v>
      </c>
      <c r="K25" s="30">
        <v>6</v>
      </c>
      <c r="L25" s="192">
        <f t="shared" si="0"/>
        <v>30</v>
      </c>
      <c r="M25" s="57" t="s">
        <v>153</v>
      </c>
      <c r="N25" s="31"/>
      <c r="O25" s="28"/>
    </row>
    <row r="26" spans="1:15" s="8" customFormat="1" ht="15" customHeight="1">
      <c r="A26" s="56"/>
      <c r="B26" s="129" t="s">
        <v>21</v>
      </c>
      <c r="C26" s="71"/>
      <c r="D26" s="39"/>
      <c r="E26" s="58"/>
      <c r="F26" s="53"/>
      <c r="G26" s="53"/>
      <c r="H26" s="71"/>
      <c r="I26" s="29"/>
      <c r="J26" s="42"/>
      <c r="K26" s="30"/>
      <c r="L26" s="152">
        <f>SUM(L8:L25)</f>
        <v>7395.246</v>
      </c>
      <c r="M26" s="141"/>
      <c r="N26" s="31">
        <v>7395.25</v>
      </c>
      <c r="O26" s="28"/>
    </row>
    <row r="27" spans="1:15" s="8" customFormat="1" ht="15" customHeight="1">
      <c r="A27" s="2"/>
      <c r="B27" s="39"/>
      <c r="C27" s="71"/>
      <c r="D27" s="39"/>
      <c r="E27" s="58"/>
      <c r="F27" s="53"/>
      <c r="G27" s="53"/>
      <c r="H27" s="71"/>
      <c r="I27" s="29"/>
      <c r="J27" s="42"/>
      <c r="K27" s="30"/>
      <c r="L27" s="152"/>
      <c r="M27" s="58"/>
      <c r="N27" s="31"/>
      <c r="O27" s="28"/>
    </row>
    <row r="28" spans="1:15" s="8" customFormat="1" ht="15" customHeight="1">
      <c r="A28" s="128">
        <v>42429</v>
      </c>
      <c r="B28" s="129" t="s">
        <v>31</v>
      </c>
      <c r="C28" s="71"/>
      <c r="D28" s="39"/>
      <c r="E28" s="58"/>
      <c r="F28" s="53"/>
      <c r="G28" s="53"/>
      <c r="H28" s="71"/>
      <c r="I28" s="29"/>
      <c r="J28" s="42"/>
      <c r="K28" s="30"/>
      <c r="L28" s="152"/>
      <c r="M28" s="58"/>
      <c r="N28" s="31"/>
      <c r="O28" s="28"/>
    </row>
    <row r="29" spans="1:15" s="8" customFormat="1" ht="15" customHeight="1">
      <c r="A29" s="2"/>
      <c r="B29" s="39" t="s">
        <v>61</v>
      </c>
      <c r="C29" s="76" t="s">
        <v>282</v>
      </c>
      <c r="D29" s="39" t="s">
        <v>286</v>
      </c>
      <c r="E29" s="58" t="s">
        <v>39</v>
      </c>
      <c r="F29" s="53"/>
      <c r="G29" s="53" t="s">
        <v>38</v>
      </c>
      <c r="H29" s="76" t="s">
        <v>195</v>
      </c>
      <c r="I29" s="29" t="s">
        <v>19</v>
      </c>
      <c r="J29" s="42">
        <v>2</v>
      </c>
      <c r="K29" s="30">
        <v>540</v>
      </c>
      <c r="L29" s="192">
        <f aca="true" t="shared" si="1" ref="L29:L37">J29*K29</f>
        <v>1080</v>
      </c>
      <c r="M29" s="58" t="s">
        <v>106</v>
      </c>
      <c r="N29" s="31"/>
      <c r="O29" s="28"/>
    </row>
    <row r="30" spans="1:15" s="8" customFormat="1" ht="15" customHeight="1">
      <c r="A30" s="2"/>
      <c r="B30" s="39" t="s">
        <v>61</v>
      </c>
      <c r="C30" s="76" t="s">
        <v>282</v>
      </c>
      <c r="D30" s="39" t="s">
        <v>286</v>
      </c>
      <c r="E30" s="58" t="s">
        <v>39</v>
      </c>
      <c r="F30" s="53"/>
      <c r="G30" s="53" t="s">
        <v>38</v>
      </c>
      <c r="H30" s="76" t="s">
        <v>283</v>
      </c>
      <c r="I30" s="29" t="s">
        <v>19</v>
      </c>
      <c r="J30" s="42">
        <v>3</v>
      </c>
      <c r="K30" s="30">
        <v>203.33</v>
      </c>
      <c r="L30" s="192">
        <f t="shared" si="1"/>
        <v>609.99</v>
      </c>
      <c r="M30" s="58" t="s">
        <v>82</v>
      </c>
      <c r="N30" s="31"/>
      <c r="O30" s="28"/>
    </row>
    <row r="31" spans="1:15" s="8" customFormat="1" ht="15" customHeight="1">
      <c r="A31" s="2"/>
      <c r="B31" s="39" t="s">
        <v>61</v>
      </c>
      <c r="C31" s="76" t="s">
        <v>282</v>
      </c>
      <c r="D31" s="39" t="s">
        <v>286</v>
      </c>
      <c r="E31" s="58" t="s">
        <v>39</v>
      </c>
      <c r="F31" s="53"/>
      <c r="G31" s="53" t="s">
        <v>38</v>
      </c>
      <c r="H31" s="76" t="s">
        <v>284</v>
      </c>
      <c r="I31" s="29" t="s">
        <v>19</v>
      </c>
      <c r="J31" s="42">
        <v>4</v>
      </c>
      <c r="K31" s="30">
        <v>10.5</v>
      </c>
      <c r="L31" s="192">
        <f t="shared" si="1"/>
        <v>42</v>
      </c>
      <c r="M31" s="58" t="s">
        <v>285</v>
      </c>
      <c r="N31" s="31"/>
      <c r="O31" s="28"/>
    </row>
    <row r="32" spans="1:15" s="8" customFormat="1" ht="15" customHeight="1">
      <c r="A32" s="2"/>
      <c r="B32" s="39" t="s">
        <v>61</v>
      </c>
      <c r="C32" s="76" t="s">
        <v>282</v>
      </c>
      <c r="D32" s="39" t="s">
        <v>286</v>
      </c>
      <c r="E32" s="58" t="s">
        <v>39</v>
      </c>
      <c r="F32" s="53"/>
      <c r="G32" s="53" t="s">
        <v>38</v>
      </c>
      <c r="H32" s="76" t="s">
        <v>114</v>
      </c>
      <c r="I32" s="29" t="s">
        <v>19</v>
      </c>
      <c r="J32" s="42">
        <v>4</v>
      </c>
      <c r="K32" s="30">
        <v>4.2</v>
      </c>
      <c r="L32" s="192">
        <f t="shared" si="1"/>
        <v>16.8</v>
      </c>
      <c r="M32" s="58" t="s">
        <v>285</v>
      </c>
      <c r="N32" s="31"/>
      <c r="O32" s="28"/>
    </row>
    <row r="33" spans="1:15" s="8" customFormat="1" ht="15" customHeight="1">
      <c r="A33" s="2"/>
      <c r="B33" s="39" t="s">
        <v>61</v>
      </c>
      <c r="C33" s="76" t="s">
        <v>282</v>
      </c>
      <c r="D33" s="39" t="s">
        <v>287</v>
      </c>
      <c r="E33" s="58" t="s">
        <v>39</v>
      </c>
      <c r="F33" s="53"/>
      <c r="G33" s="53" t="s">
        <v>38</v>
      </c>
      <c r="H33" s="76" t="s">
        <v>23</v>
      </c>
      <c r="I33" s="29" t="s">
        <v>24</v>
      </c>
      <c r="J33" s="42">
        <v>0.35</v>
      </c>
      <c r="K33" s="30">
        <v>153.77</v>
      </c>
      <c r="L33" s="192">
        <f t="shared" si="1"/>
        <v>53.8195</v>
      </c>
      <c r="M33" s="57" t="s">
        <v>106</v>
      </c>
      <c r="N33" s="31"/>
      <c r="O33" s="28"/>
    </row>
    <row r="34" spans="1:15" s="8" customFormat="1" ht="15" customHeight="1">
      <c r="A34" s="2"/>
      <c r="B34" s="39" t="s">
        <v>61</v>
      </c>
      <c r="C34" s="76" t="s">
        <v>288</v>
      </c>
      <c r="D34" s="39" t="s">
        <v>289</v>
      </c>
      <c r="E34" s="58" t="s">
        <v>39</v>
      </c>
      <c r="F34" s="53"/>
      <c r="G34" s="53" t="s">
        <v>38</v>
      </c>
      <c r="H34" s="76" t="s">
        <v>23</v>
      </c>
      <c r="I34" s="29" t="s">
        <v>24</v>
      </c>
      <c r="J34" s="42">
        <v>0.05</v>
      </c>
      <c r="K34" s="30">
        <v>153.77</v>
      </c>
      <c r="L34" s="192">
        <f t="shared" si="1"/>
        <v>7.688500000000001</v>
      </c>
      <c r="M34" s="57" t="s">
        <v>106</v>
      </c>
      <c r="N34" s="31"/>
      <c r="O34" s="28"/>
    </row>
    <row r="35" spans="1:15" s="8" customFormat="1" ht="15" customHeight="1">
      <c r="A35" s="2"/>
      <c r="B35" s="39" t="s">
        <v>61</v>
      </c>
      <c r="C35" s="76" t="s">
        <v>290</v>
      </c>
      <c r="D35" s="39" t="s">
        <v>291</v>
      </c>
      <c r="E35" s="58" t="s">
        <v>39</v>
      </c>
      <c r="F35" s="53"/>
      <c r="G35" s="53" t="s">
        <v>38</v>
      </c>
      <c r="H35" s="76" t="s">
        <v>23</v>
      </c>
      <c r="I35" s="29" t="s">
        <v>24</v>
      </c>
      <c r="J35" s="42">
        <v>0.15</v>
      </c>
      <c r="K35" s="30">
        <v>153.77</v>
      </c>
      <c r="L35" s="192">
        <f t="shared" si="1"/>
        <v>23.0655</v>
      </c>
      <c r="M35" s="57" t="s">
        <v>106</v>
      </c>
      <c r="N35" s="31"/>
      <c r="O35" s="28"/>
    </row>
    <row r="36" spans="1:15" s="8" customFormat="1" ht="15" customHeight="1">
      <c r="A36" s="2"/>
      <c r="B36" s="39" t="s">
        <v>61</v>
      </c>
      <c r="C36" s="76" t="s">
        <v>292</v>
      </c>
      <c r="D36" s="39" t="s">
        <v>293</v>
      </c>
      <c r="E36" s="58" t="s">
        <v>39</v>
      </c>
      <c r="F36" s="53"/>
      <c r="G36" s="53" t="s">
        <v>38</v>
      </c>
      <c r="H36" s="76" t="s">
        <v>23</v>
      </c>
      <c r="I36" s="29" t="s">
        <v>24</v>
      </c>
      <c r="J36" s="42">
        <v>0.05</v>
      </c>
      <c r="K36" s="30">
        <v>153.77</v>
      </c>
      <c r="L36" s="192">
        <f t="shared" si="1"/>
        <v>7.688500000000001</v>
      </c>
      <c r="M36" s="57" t="s">
        <v>106</v>
      </c>
      <c r="N36" s="31"/>
      <c r="O36" s="28"/>
    </row>
    <row r="37" spans="1:15" s="8" customFormat="1" ht="15" customHeight="1">
      <c r="A37" s="2"/>
      <c r="B37" s="39" t="s">
        <v>61</v>
      </c>
      <c r="C37" s="76" t="s">
        <v>294</v>
      </c>
      <c r="D37" s="39" t="s">
        <v>118</v>
      </c>
      <c r="E37" s="58" t="s">
        <v>39</v>
      </c>
      <c r="F37" s="53"/>
      <c r="G37" s="53" t="s">
        <v>38</v>
      </c>
      <c r="H37" s="76" t="s">
        <v>120</v>
      </c>
      <c r="I37" s="26" t="s">
        <v>19</v>
      </c>
      <c r="J37" s="35">
        <v>9</v>
      </c>
      <c r="K37" s="36">
        <v>15.6</v>
      </c>
      <c r="L37" s="31">
        <f t="shared" si="1"/>
        <v>140.4</v>
      </c>
      <c r="M37" s="57" t="s">
        <v>81</v>
      </c>
      <c r="N37" s="31"/>
      <c r="O37" s="28"/>
    </row>
    <row r="38" spans="1:15" s="8" customFormat="1" ht="15" customHeight="1">
      <c r="A38" s="2"/>
      <c r="B38" s="39" t="s">
        <v>61</v>
      </c>
      <c r="C38" s="76" t="s">
        <v>294</v>
      </c>
      <c r="D38" s="39" t="s">
        <v>118</v>
      </c>
      <c r="E38" s="58" t="s">
        <v>39</v>
      </c>
      <c r="F38" s="53"/>
      <c r="G38" s="53" t="s">
        <v>38</v>
      </c>
      <c r="H38" s="76" t="s">
        <v>295</v>
      </c>
      <c r="I38" s="29" t="s">
        <v>19</v>
      </c>
      <c r="J38" s="42">
        <v>2</v>
      </c>
      <c r="K38" s="30">
        <v>20.37</v>
      </c>
      <c r="L38" s="192">
        <f aca="true" t="shared" si="2" ref="L38:L49">J38*K38</f>
        <v>40.74</v>
      </c>
      <c r="M38" s="58" t="s">
        <v>79</v>
      </c>
      <c r="N38" s="31"/>
      <c r="O38" s="28"/>
    </row>
    <row r="39" spans="1:15" s="8" customFormat="1" ht="15" customHeight="1">
      <c r="A39" s="2"/>
      <c r="B39" s="39" t="s">
        <v>61</v>
      </c>
      <c r="C39" s="76" t="s">
        <v>294</v>
      </c>
      <c r="D39" s="39" t="s">
        <v>118</v>
      </c>
      <c r="E39" s="58" t="s">
        <v>39</v>
      </c>
      <c r="F39" s="53"/>
      <c r="G39" s="53" t="s">
        <v>38</v>
      </c>
      <c r="H39" s="76" t="s">
        <v>296</v>
      </c>
      <c r="I39" s="29" t="s">
        <v>26</v>
      </c>
      <c r="J39" s="42">
        <v>10</v>
      </c>
      <c r="K39" s="30">
        <v>9.74</v>
      </c>
      <c r="L39" s="192">
        <f t="shared" si="2"/>
        <v>97.4</v>
      </c>
      <c r="M39" s="58" t="s">
        <v>80</v>
      </c>
      <c r="N39" s="31"/>
      <c r="O39" s="28"/>
    </row>
    <row r="40" spans="1:15" s="8" customFormat="1" ht="15" customHeight="1">
      <c r="A40" s="2"/>
      <c r="B40" s="39" t="s">
        <v>61</v>
      </c>
      <c r="C40" s="76" t="s">
        <v>294</v>
      </c>
      <c r="D40" s="39" t="s">
        <v>118</v>
      </c>
      <c r="E40" s="58" t="s">
        <v>39</v>
      </c>
      <c r="F40" s="53"/>
      <c r="G40" s="53" t="s">
        <v>38</v>
      </c>
      <c r="H40" s="76" t="s">
        <v>186</v>
      </c>
      <c r="I40" s="29" t="s">
        <v>19</v>
      </c>
      <c r="J40" s="42">
        <v>2</v>
      </c>
      <c r="K40" s="30">
        <v>62.87</v>
      </c>
      <c r="L40" s="192">
        <f t="shared" si="2"/>
        <v>125.74</v>
      </c>
      <c r="M40" s="58" t="s">
        <v>277</v>
      </c>
      <c r="N40" s="31"/>
      <c r="O40" s="28"/>
    </row>
    <row r="41" spans="1:15" s="8" customFormat="1" ht="15" customHeight="1">
      <c r="A41" s="2"/>
      <c r="B41" s="39" t="s">
        <v>61</v>
      </c>
      <c r="C41" s="76" t="s">
        <v>307</v>
      </c>
      <c r="D41" s="39" t="s">
        <v>308</v>
      </c>
      <c r="E41" s="58" t="s">
        <v>39</v>
      </c>
      <c r="F41" s="53"/>
      <c r="G41" s="53" t="s">
        <v>38</v>
      </c>
      <c r="H41" s="76" t="s">
        <v>297</v>
      </c>
      <c r="I41" s="29" t="s">
        <v>19</v>
      </c>
      <c r="J41" s="42">
        <v>50</v>
      </c>
      <c r="K41" s="30">
        <v>1.19</v>
      </c>
      <c r="L41" s="192">
        <f t="shared" si="2"/>
        <v>59.5</v>
      </c>
      <c r="M41" s="58" t="s">
        <v>274</v>
      </c>
      <c r="N41" s="31"/>
      <c r="O41" s="28"/>
    </row>
    <row r="42" spans="1:15" s="8" customFormat="1" ht="15" customHeight="1">
      <c r="A42" s="2"/>
      <c r="B42" s="39" t="s">
        <v>61</v>
      </c>
      <c r="C42" s="76" t="s">
        <v>307</v>
      </c>
      <c r="D42" s="39" t="s">
        <v>308</v>
      </c>
      <c r="E42" s="58" t="s">
        <v>39</v>
      </c>
      <c r="F42" s="53"/>
      <c r="G42" s="53" t="s">
        <v>38</v>
      </c>
      <c r="H42" s="76" t="s">
        <v>252</v>
      </c>
      <c r="I42" s="29" t="s">
        <v>19</v>
      </c>
      <c r="J42" s="42">
        <v>1</v>
      </c>
      <c r="K42" s="30">
        <v>169.97</v>
      </c>
      <c r="L42" s="192">
        <f t="shared" si="2"/>
        <v>169.97</v>
      </c>
      <c r="M42" s="58" t="s">
        <v>298</v>
      </c>
      <c r="N42" s="31"/>
      <c r="O42" s="28"/>
    </row>
    <row r="43" spans="1:15" s="8" customFormat="1" ht="15" customHeight="1">
      <c r="A43" s="2"/>
      <c r="B43" s="39" t="s">
        <v>61</v>
      </c>
      <c r="C43" s="76" t="s">
        <v>307</v>
      </c>
      <c r="D43" s="39" t="s">
        <v>308</v>
      </c>
      <c r="E43" s="58" t="s">
        <v>39</v>
      </c>
      <c r="F43" s="53"/>
      <c r="G43" s="53" t="s">
        <v>38</v>
      </c>
      <c r="H43" s="76" t="s">
        <v>299</v>
      </c>
      <c r="I43" s="29" t="s">
        <v>19</v>
      </c>
      <c r="J43" s="42">
        <v>1</v>
      </c>
      <c r="K43" s="30">
        <v>26.53</v>
      </c>
      <c r="L43" s="192">
        <f t="shared" si="2"/>
        <v>26.53</v>
      </c>
      <c r="M43" s="58" t="s">
        <v>151</v>
      </c>
      <c r="N43" s="31"/>
      <c r="O43" s="28"/>
    </row>
    <row r="44" spans="1:15" s="8" customFormat="1" ht="15" customHeight="1">
      <c r="A44" s="2"/>
      <c r="B44" s="39" t="s">
        <v>61</v>
      </c>
      <c r="C44" s="76" t="s">
        <v>307</v>
      </c>
      <c r="D44" s="39" t="s">
        <v>308</v>
      </c>
      <c r="E44" s="58" t="s">
        <v>39</v>
      </c>
      <c r="F44" s="53"/>
      <c r="G44" s="53" t="s">
        <v>38</v>
      </c>
      <c r="H44" s="76" t="s">
        <v>300</v>
      </c>
      <c r="I44" s="29" t="s">
        <v>19</v>
      </c>
      <c r="J44" s="42">
        <v>4</v>
      </c>
      <c r="K44" s="30">
        <v>22.96</v>
      </c>
      <c r="L44" s="192">
        <f t="shared" si="2"/>
        <v>91.84</v>
      </c>
      <c r="M44" s="58" t="s">
        <v>151</v>
      </c>
      <c r="N44" s="31"/>
      <c r="O44" s="28"/>
    </row>
    <row r="45" spans="1:15" s="8" customFormat="1" ht="15" customHeight="1">
      <c r="A45" s="2"/>
      <c r="B45" s="39" t="s">
        <v>61</v>
      </c>
      <c r="C45" s="76" t="s">
        <v>307</v>
      </c>
      <c r="D45" s="39" t="s">
        <v>308</v>
      </c>
      <c r="E45" s="58" t="s">
        <v>39</v>
      </c>
      <c r="F45" s="53"/>
      <c r="G45" s="53" t="s">
        <v>38</v>
      </c>
      <c r="H45" s="76" t="s">
        <v>302</v>
      </c>
      <c r="I45" s="29" t="s">
        <v>19</v>
      </c>
      <c r="J45" s="42">
        <v>1</v>
      </c>
      <c r="K45" s="30">
        <v>69.67</v>
      </c>
      <c r="L45" s="192">
        <f>J45*K45</f>
        <v>69.67</v>
      </c>
      <c r="M45" s="58" t="s">
        <v>279</v>
      </c>
      <c r="N45" s="31"/>
      <c r="O45" s="28"/>
    </row>
    <row r="46" spans="1:15" s="8" customFormat="1" ht="15" customHeight="1">
      <c r="A46" s="2"/>
      <c r="B46" s="39" t="s">
        <v>61</v>
      </c>
      <c r="C46" s="76" t="s">
        <v>309</v>
      </c>
      <c r="D46" s="39" t="s">
        <v>310</v>
      </c>
      <c r="E46" s="58" t="s">
        <v>39</v>
      </c>
      <c r="F46" s="53"/>
      <c r="G46" s="53" t="s">
        <v>38</v>
      </c>
      <c r="H46" s="76" t="s">
        <v>220</v>
      </c>
      <c r="I46" s="29" t="s">
        <v>19</v>
      </c>
      <c r="J46" s="42">
        <v>15</v>
      </c>
      <c r="K46" s="30">
        <v>1.36</v>
      </c>
      <c r="L46" s="192">
        <f t="shared" si="2"/>
        <v>20.400000000000002</v>
      </c>
      <c r="M46" s="58" t="s">
        <v>274</v>
      </c>
      <c r="N46" s="31"/>
      <c r="O46" s="28"/>
    </row>
    <row r="47" spans="1:15" s="8" customFormat="1" ht="15" customHeight="1">
      <c r="A47" s="2"/>
      <c r="B47" s="39" t="s">
        <v>61</v>
      </c>
      <c r="C47" s="76" t="s">
        <v>309</v>
      </c>
      <c r="D47" s="39" t="s">
        <v>310</v>
      </c>
      <c r="E47" s="58" t="s">
        <v>39</v>
      </c>
      <c r="F47" s="53"/>
      <c r="G47" s="53" t="s">
        <v>38</v>
      </c>
      <c r="H47" s="76" t="s">
        <v>301</v>
      </c>
      <c r="I47" s="29" t="s">
        <v>19</v>
      </c>
      <c r="J47" s="42">
        <v>86</v>
      </c>
      <c r="K47" s="30">
        <v>0.76</v>
      </c>
      <c r="L47" s="192">
        <f t="shared" si="2"/>
        <v>65.36</v>
      </c>
      <c r="M47" s="58" t="s">
        <v>274</v>
      </c>
      <c r="N47" s="31"/>
      <c r="O47" s="28"/>
    </row>
    <row r="48" spans="1:15" s="8" customFormat="1" ht="15" customHeight="1">
      <c r="A48" s="2"/>
      <c r="B48" s="39" t="s">
        <v>61</v>
      </c>
      <c r="C48" s="76" t="s">
        <v>309</v>
      </c>
      <c r="D48" s="39" t="s">
        <v>310</v>
      </c>
      <c r="E48" s="58" t="s">
        <v>39</v>
      </c>
      <c r="F48" s="53"/>
      <c r="G48" s="53" t="s">
        <v>38</v>
      </c>
      <c r="H48" s="76" t="s">
        <v>133</v>
      </c>
      <c r="I48" s="29" t="s">
        <v>19</v>
      </c>
      <c r="J48" s="42">
        <v>2</v>
      </c>
      <c r="K48" s="30">
        <v>160.35</v>
      </c>
      <c r="L48" s="192">
        <f t="shared" si="2"/>
        <v>320.7</v>
      </c>
      <c r="M48" s="58" t="s">
        <v>303</v>
      </c>
      <c r="N48" s="31"/>
      <c r="O48" s="28"/>
    </row>
    <row r="49" spans="1:15" s="8" customFormat="1" ht="15" customHeight="1">
      <c r="A49" s="2"/>
      <c r="B49" s="39" t="s">
        <v>61</v>
      </c>
      <c r="C49" s="76" t="s">
        <v>309</v>
      </c>
      <c r="D49" s="39" t="s">
        <v>310</v>
      </c>
      <c r="E49" s="58" t="s">
        <v>39</v>
      </c>
      <c r="F49" s="53"/>
      <c r="G49" s="53" t="s">
        <v>38</v>
      </c>
      <c r="H49" s="76" t="s">
        <v>304</v>
      </c>
      <c r="I49" s="29" t="s">
        <v>19</v>
      </c>
      <c r="J49" s="42">
        <v>6</v>
      </c>
      <c r="K49" s="30">
        <v>10</v>
      </c>
      <c r="L49" s="192">
        <f t="shared" si="2"/>
        <v>60</v>
      </c>
      <c r="M49" s="58" t="s">
        <v>305</v>
      </c>
      <c r="N49" s="28"/>
      <c r="O49" s="28"/>
    </row>
    <row r="50" spans="1:15" s="8" customFormat="1" ht="15" customHeight="1">
      <c r="A50" s="2"/>
      <c r="B50" s="39" t="s">
        <v>61</v>
      </c>
      <c r="C50" s="76" t="s">
        <v>309</v>
      </c>
      <c r="D50" s="39" t="s">
        <v>310</v>
      </c>
      <c r="E50" s="58" t="s">
        <v>39</v>
      </c>
      <c r="F50" s="53"/>
      <c r="G50" s="53" t="s">
        <v>38</v>
      </c>
      <c r="H50" s="76" t="s">
        <v>306</v>
      </c>
      <c r="I50" s="29" t="s">
        <v>19</v>
      </c>
      <c r="J50" s="42">
        <v>6</v>
      </c>
      <c r="K50" s="30">
        <v>2</v>
      </c>
      <c r="L50" s="192">
        <f>J50*K50</f>
        <v>12</v>
      </c>
      <c r="M50" s="58" t="s">
        <v>305</v>
      </c>
      <c r="N50" s="28"/>
      <c r="O50" s="28"/>
    </row>
    <row r="51" spans="1:15" s="8" customFormat="1" ht="15" customHeight="1">
      <c r="A51" s="2"/>
      <c r="B51" s="129" t="s">
        <v>21</v>
      </c>
      <c r="C51" s="71"/>
      <c r="D51" s="39"/>
      <c r="E51" s="58"/>
      <c r="F51" s="53"/>
      <c r="G51" s="53"/>
      <c r="H51" s="71"/>
      <c r="I51" s="29"/>
      <c r="J51" s="42"/>
      <c r="K51" s="30"/>
      <c r="L51" s="152">
        <f>SUM(L29:L50)</f>
        <v>3141.302</v>
      </c>
      <c r="M51" s="58"/>
      <c r="N51" s="28">
        <v>3141.3</v>
      </c>
      <c r="O51" s="28"/>
    </row>
    <row r="52" spans="1:15" s="8" customFormat="1" ht="15" customHeight="1">
      <c r="A52" s="2"/>
      <c r="B52" s="39"/>
      <c r="C52" s="71"/>
      <c r="D52" s="39"/>
      <c r="E52" s="58"/>
      <c r="F52" s="53"/>
      <c r="G52" s="53"/>
      <c r="H52" s="71"/>
      <c r="I52" s="29"/>
      <c r="J52" s="42"/>
      <c r="K52" s="30"/>
      <c r="L52" s="152"/>
      <c r="M52" s="58"/>
      <c r="N52" s="28"/>
      <c r="O52" s="28"/>
    </row>
    <row r="53" spans="1:15" s="8" customFormat="1" ht="15" customHeight="1">
      <c r="A53" s="128">
        <v>42460</v>
      </c>
      <c r="B53" s="124" t="s">
        <v>22</v>
      </c>
      <c r="C53" s="71"/>
      <c r="D53" s="39"/>
      <c r="E53" s="58"/>
      <c r="F53" s="53"/>
      <c r="G53" s="53"/>
      <c r="H53" s="71"/>
      <c r="I53" s="29"/>
      <c r="J53" s="42"/>
      <c r="K53" s="30"/>
      <c r="L53" s="152"/>
      <c r="M53" s="58"/>
      <c r="N53" s="28"/>
      <c r="O53" s="28"/>
    </row>
    <row r="54" spans="1:15" s="8" customFormat="1" ht="15" customHeight="1">
      <c r="A54" s="2"/>
      <c r="B54" s="39" t="s">
        <v>61</v>
      </c>
      <c r="C54" s="76" t="s">
        <v>422</v>
      </c>
      <c r="D54" s="39" t="s">
        <v>423</v>
      </c>
      <c r="E54" s="58" t="s">
        <v>39</v>
      </c>
      <c r="F54" s="53"/>
      <c r="G54" s="53" t="s">
        <v>424</v>
      </c>
      <c r="H54" s="76" t="s">
        <v>425</v>
      </c>
      <c r="I54" s="29" t="s">
        <v>426</v>
      </c>
      <c r="J54" s="42"/>
      <c r="K54" s="30" t="s">
        <v>20</v>
      </c>
      <c r="L54" s="192">
        <v>242498.4</v>
      </c>
      <c r="M54" s="57" t="s">
        <v>47</v>
      </c>
      <c r="N54" s="28"/>
      <c r="O54" s="28"/>
    </row>
    <row r="55" spans="1:15" s="8" customFormat="1" ht="15" customHeight="1">
      <c r="A55" s="2"/>
      <c r="B55" s="39" t="s">
        <v>61</v>
      </c>
      <c r="C55" s="76" t="s">
        <v>131</v>
      </c>
      <c r="D55" s="39" t="s">
        <v>451</v>
      </c>
      <c r="E55" s="58" t="s">
        <v>39</v>
      </c>
      <c r="F55" s="53"/>
      <c r="G55" s="53" t="s">
        <v>38</v>
      </c>
      <c r="H55" s="76" t="s">
        <v>452</v>
      </c>
      <c r="I55" s="29" t="s">
        <v>19</v>
      </c>
      <c r="J55" s="42">
        <v>1</v>
      </c>
      <c r="K55" s="30">
        <v>288.89</v>
      </c>
      <c r="L55" s="192">
        <f aca="true" t="shared" si="3" ref="L55:L61">J55*K55</f>
        <v>288.89</v>
      </c>
      <c r="M55" s="57" t="s">
        <v>453</v>
      </c>
      <c r="N55" s="28"/>
      <c r="O55" s="28"/>
    </row>
    <row r="56" spans="1:15" s="8" customFormat="1" ht="15" customHeight="1">
      <c r="A56" s="2"/>
      <c r="B56" s="39" t="s">
        <v>61</v>
      </c>
      <c r="C56" s="76" t="s">
        <v>131</v>
      </c>
      <c r="D56" s="39" t="s">
        <v>451</v>
      </c>
      <c r="E56" s="58" t="s">
        <v>39</v>
      </c>
      <c r="F56" s="53"/>
      <c r="G56" s="53" t="s">
        <v>38</v>
      </c>
      <c r="H56" s="76" t="s">
        <v>454</v>
      </c>
      <c r="I56" s="29" t="s">
        <v>19</v>
      </c>
      <c r="J56" s="42">
        <v>10</v>
      </c>
      <c r="K56" s="30">
        <v>25</v>
      </c>
      <c r="L56" s="192">
        <f t="shared" si="3"/>
        <v>250</v>
      </c>
      <c r="M56" s="57" t="s">
        <v>453</v>
      </c>
      <c r="N56" s="28"/>
      <c r="O56" s="28"/>
    </row>
    <row r="57" spans="1:15" s="8" customFormat="1" ht="15" customHeight="1">
      <c r="A57" s="2"/>
      <c r="B57" s="39" t="s">
        <v>61</v>
      </c>
      <c r="C57" s="76" t="s">
        <v>131</v>
      </c>
      <c r="D57" s="39" t="s">
        <v>451</v>
      </c>
      <c r="E57" s="58" t="s">
        <v>39</v>
      </c>
      <c r="F57" s="53"/>
      <c r="G57" s="53" t="s">
        <v>38</v>
      </c>
      <c r="H57" s="76" t="s">
        <v>23</v>
      </c>
      <c r="I57" s="29" t="s">
        <v>24</v>
      </c>
      <c r="J57" s="42">
        <v>0.1</v>
      </c>
      <c r="K57" s="30">
        <v>153.77</v>
      </c>
      <c r="L57" s="192">
        <f t="shared" si="3"/>
        <v>15.377000000000002</v>
      </c>
      <c r="M57" s="57" t="s">
        <v>455</v>
      </c>
      <c r="N57" s="28"/>
      <c r="O57" s="28"/>
    </row>
    <row r="58" spans="1:15" s="8" customFormat="1" ht="15" customHeight="1">
      <c r="A58" s="2"/>
      <c r="B58" s="39" t="s">
        <v>61</v>
      </c>
      <c r="C58" s="135" t="s">
        <v>371</v>
      </c>
      <c r="D58" s="33" t="s">
        <v>118</v>
      </c>
      <c r="E58" s="58" t="s">
        <v>39</v>
      </c>
      <c r="F58" s="53"/>
      <c r="G58" s="53" t="s">
        <v>38</v>
      </c>
      <c r="H58" s="76" t="s">
        <v>459</v>
      </c>
      <c r="I58" s="29" t="s">
        <v>19</v>
      </c>
      <c r="J58" s="42">
        <v>7</v>
      </c>
      <c r="K58" s="30">
        <v>59.44</v>
      </c>
      <c r="L58" s="192">
        <f t="shared" si="3"/>
        <v>416.08</v>
      </c>
      <c r="M58" s="57" t="s">
        <v>460</v>
      </c>
      <c r="N58" s="28"/>
      <c r="O58" s="28"/>
    </row>
    <row r="59" spans="1:15" s="8" customFormat="1" ht="15" customHeight="1">
      <c r="A59" s="2"/>
      <c r="B59" s="39" t="s">
        <v>61</v>
      </c>
      <c r="C59" s="135" t="s">
        <v>371</v>
      </c>
      <c r="D59" s="33" t="s">
        <v>118</v>
      </c>
      <c r="E59" s="58" t="s">
        <v>41</v>
      </c>
      <c r="F59" s="53"/>
      <c r="G59" s="53" t="s">
        <v>38</v>
      </c>
      <c r="H59" s="76" t="s">
        <v>457</v>
      </c>
      <c r="I59" s="29" t="s">
        <v>19</v>
      </c>
      <c r="J59" s="42">
        <v>0.25</v>
      </c>
      <c r="K59" s="30">
        <v>59.27</v>
      </c>
      <c r="L59" s="192">
        <f t="shared" si="3"/>
        <v>14.8175</v>
      </c>
      <c r="M59" s="57" t="s">
        <v>458</v>
      </c>
      <c r="N59" s="28"/>
      <c r="O59" s="28"/>
    </row>
    <row r="60" spans="1:15" s="8" customFormat="1" ht="15" customHeight="1">
      <c r="A60" s="2"/>
      <c r="B60" s="39" t="s">
        <v>61</v>
      </c>
      <c r="C60" s="135" t="s">
        <v>371</v>
      </c>
      <c r="D60" s="33" t="s">
        <v>118</v>
      </c>
      <c r="E60" s="58" t="s">
        <v>41</v>
      </c>
      <c r="F60" s="53"/>
      <c r="G60" s="53" t="s">
        <v>38</v>
      </c>
      <c r="H60" s="76" t="s">
        <v>186</v>
      </c>
      <c r="I60" s="29" t="s">
        <v>19</v>
      </c>
      <c r="J60" s="42">
        <v>1</v>
      </c>
      <c r="K60" s="30">
        <v>29.72</v>
      </c>
      <c r="L60" s="192">
        <f t="shared" si="3"/>
        <v>29.72</v>
      </c>
      <c r="M60" s="58" t="s">
        <v>456</v>
      </c>
      <c r="N60" s="28"/>
      <c r="O60" s="28"/>
    </row>
    <row r="61" spans="1:15" s="8" customFormat="1" ht="15" customHeight="1">
      <c r="A61" s="2"/>
      <c r="B61" s="39" t="s">
        <v>61</v>
      </c>
      <c r="C61" s="135" t="s">
        <v>371</v>
      </c>
      <c r="D61" s="33" t="s">
        <v>118</v>
      </c>
      <c r="E61" s="52" t="s">
        <v>39</v>
      </c>
      <c r="F61" s="52"/>
      <c r="G61" s="54" t="s">
        <v>38</v>
      </c>
      <c r="H61" s="34" t="s">
        <v>120</v>
      </c>
      <c r="I61" s="26" t="s">
        <v>19</v>
      </c>
      <c r="J61" s="35">
        <v>3</v>
      </c>
      <c r="K61" s="36">
        <v>13.57</v>
      </c>
      <c r="L61" s="31">
        <f t="shared" si="3"/>
        <v>40.71</v>
      </c>
      <c r="M61" s="57" t="s">
        <v>449</v>
      </c>
      <c r="N61" s="28"/>
      <c r="O61" s="28"/>
    </row>
    <row r="62" spans="1:15" s="8" customFormat="1" ht="15" customHeight="1">
      <c r="A62" s="2"/>
      <c r="B62" s="129" t="s">
        <v>21</v>
      </c>
      <c r="C62" s="47"/>
      <c r="D62" s="29"/>
      <c r="E62" s="2"/>
      <c r="F62" s="3"/>
      <c r="G62" s="3"/>
      <c r="H62" s="47"/>
      <c r="I62" s="142"/>
      <c r="J62" s="143"/>
      <c r="K62" s="144"/>
      <c r="L62" s="152">
        <f>SUM(L54:L61)</f>
        <v>243553.9945</v>
      </c>
      <c r="M62" s="59"/>
      <c r="N62" s="28">
        <v>243553.99</v>
      </c>
      <c r="O62" s="28"/>
    </row>
    <row r="63" spans="1:15" s="8" customFormat="1" ht="15" customHeight="1">
      <c r="A63" s="2"/>
      <c r="B63" s="129" t="s">
        <v>461</v>
      </c>
      <c r="C63" s="47"/>
      <c r="D63" s="29"/>
      <c r="E63" s="2"/>
      <c r="F63" s="3"/>
      <c r="G63" s="3"/>
      <c r="H63" s="47"/>
      <c r="I63" s="142"/>
      <c r="J63" s="143"/>
      <c r="K63" s="144"/>
      <c r="L63" s="152">
        <v>254090.54</v>
      </c>
      <c r="M63" s="59"/>
      <c r="N63" s="28" t="s">
        <v>20</v>
      </c>
      <c r="O63" s="28"/>
    </row>
    <row r="64" spans="1:15" s="8" customFormat="1" ht="15" customHeight="1">
      <c r="A64" s="49"/>
      <c r="C64" s="69"/>
      <c r="E64" s="49"/>
      <c r="F64" s="49"/>
      <c r="G64" s="49"/>
      <c r="H64" s="69"/>
      <c r="I64" s="10"/>
      <c r="J64" s="10"/>
      <c r="K64" s="10"/>
      <c r="L64" s="154"/>
      <c r="M64" s="100"/>
      <c r="N64" s="28" t="s">
        <v>20</v>
      </c>
      <c r="O64" s="28"/>
    </row>
    <row r="65" spans="1:15" s="8" customFormat="1" ht="15" customHeight="1">
      <c r="A65" s="132">
        <v>42490</v>
      </c>
      <c r="B65" s="95" t="s">
        <v>25</v>
      </c>
      <c r="C65" s="69"/>
      <c r="E65" s="49"/>
      <c r="F65" s="49"/>
      <c r="G65" s="49"/>
      <c r="H65" s="69"/>
      <c r="I65" s="10"/>
      <c r="J65" s="10"/>
      <c r="K65" s="10"/>
      <c r="L65" s="154"/>
      <c r="M65" s="100"/>
      <c r="N65" s="28"/>
      <c r="O65" s="28"/>
    </row>
    <row r="66" spans="1:15" s="8" customFormat="1" ht="25.5" customHeight="1">
      <c r="A66" s="2"/>
      <c r="B66" s="39" t="s">
        <v>61</v>
      </c>
      <c r="C66" s="88" t="s">
        <v>422</v>
      </c>
      <c r="D66" s="39" t="s">
        <v>571</v>
      </c>
      <c r="E66" s="52" t="s">
        <v>39</v>
      </c>
      <c r="F66" s="53"/>
      <c r="G66" s="137" t="s">
        <v>38</v>
      </c>
      <c r="H66" s="115" t="s">
        <v>570</v>
      </c>
      <c r="I66" s="177" t="s">
        <v>27</v>
      </c>
      <c r="J66" s="42"/>
      <c r="K66" s="30" t="s">
        <v>20</v>
      </c>
      <c r="L66" s="31">
        <v>1727.07</v>
      </c>
      <c r="M66" s="59" t="s">
        <v>20</v>
      </c>
      <c r="N66" s="28"/>
      <c r="O66" s="28"/>
    </row>
    <row r="67" spans="1:15" s="8" customFormat="1" ht="15" customHeight="1">
      <c r="A67" s="2"/>
      <c r="B67" s="39" t="s">
        <v>61</v>
      </c>
      <c r="C67" s="135" t="s">
        <v>585</v>
      </c>
      <c r="D67" s="33" t="s">
        <v>582</v>
      </c>
      <c r="E67" s="52" t="s">
        <v>583</v>
      </c>
      <c r="F67" s="52"/>
      <c r="G67" s="52" t="s">
        <v>584</v>
      </c>
      <c r="H67" s="34"/>
      <c r="I67" s="26" t="s">
        <v>27</v>
      </c>
      <c r="J67" s="35"/>
      <c r="K67" s="36" t="s">
        <v>20</v>
      </c>
      <c r="L67" s="31">
        <v>14392</v>
      </c>
      <c r="M67" s="57" t="s">
        <v>47</v>
      </c>
      <c r="N67" s="28"/>
      <c r="O67" s="28"/>
    </row>
    <row r="68" spans="1:15" s="8" customFormat="1" ht="15" customHeight="1">
      <c r="A68" s="2"/>
      <c r="B68" s="39" t="s">
        <v>61</v>
      </c>
      <c r="C68" s="76" t="s">
        <v>596</v>
      </c>
      <c r="D68" s="39" t="s">
        <v>597</v>
      </c>
      <c r="E68" s="58" t="s">
        <v>41</v>
      </c>
      <c r="F68" s="53"/>
      <c r="G68" s="53" t="s">
        <v>38</v>
      </c>
      <c r="H68" s="76" t="s">
        <v>23</v>
      </c>
      <c r="I68" s="29" t="s">
        <v>24</v>
      </c>
      <c r="J68" s="42">
        <v>0.3</v>
      </c>
      <c r="K68" s="30">
        <v>153.77</v>
      </c>
      <c r="L68" s="192">
        <f>J68*K68</f>
        <v>46.131</v>
      </c>
      <c r="M68" s="59" t="s">
        <v>598</v>
      </c>
      <c r="N68" s="28"/>
      <c r="O68" s="28"/>
    </row>
    <row r="69" spans="1:15" s="8" customFormat="1" ht="15" customHeight="1">
      <c r="A69" s="2"/>
      <c r="B69" s="39" t="s">
        <v>61</v>
      </c>
      <c r="C69" s="76" t="s">
        <v>599</v>
      </c>
      <c r="D69" s="39" t="s">
        <v>116</v>
      </c>
      <c r="E69" s="58" t="s">
        <v>41</v>
      </c>
      <c r="F69" s="53"/>
      <c r="G69" s="53" t="s">
        <v>38</v>
      </c>
      <c r="H69" s="76" t="s">
        <v>23</v>
      </c>
      <c r="I69" s="29" t="s">
        <v>24</v>
      </c>
      <c r="J69" s="42">
        <v>0.1</v>
      </c>
      <c r="K69" s="30">
        <v>153.77</v>
      </c>
      <c r="L69" s="192">
        <f>J69*K69</f>
        <v>15.377000000000002</v>
      </c>
      <c r="M69" s="59" t="s">
        <v>598</v>
      </c>
      <c r="N69" s="28"/>
      <c r="O69" s="28"/>
    </row>
    <row r="70" spans="1:15" s="8" customFormat="1" ht="15" customHeight="1">
      <c r="A70" s="2"/>
      <c r="B70" s="39" t="s">
        <v>61</v>
      </c>
      <c r="C70" s="76" t="s">
        <v>131</v>
      </c>
      <c r="D70" s="39" t="s">
        <v>600</v>
      </c>
      <c r="E70" s="58" t="s">
        <v>39</v>
      </c>
      <c r="F70" s="53"/>
      <c r="G70" s="53" t="s">
        <v>38</v>
      </c>
      <c r="H70" s="76" t="s">
        <v>150</v>
      </c>
      <c r="I70" s="29" t="s">
        <v>19</v>
      </c>
      <c r="J70" s="42">
        <v>1</v>
      </c>
      <c r="K70" s="30">
        <v>294.28</v>
      </c>
      <c r="L70" s="192">
        <f aca="true" t="shared" si="4" ref="L70:L79">J70*K70</f>
        <v>294.28</v>
      </c>
      <c r="M70" s="59" t="s">
        <v>601</v>
      </c>
      <c r="N70" s="28"/>
      <c r="O70" s="28"/>
    </row>
    <row r="71" spans="1:15" s="8" customFormat="1" ht="15" customHeight="1">
      <c r="A71" s="2"/>
      <c r="B71" s="39" t="s">
        <v>61</v>
      </c>
      <c r="C71" s="76" t="s">
        <v>131</v>
      </c>
      <c r="D71" s="39" t="s">
        <v>600</v>
      </c>
      <c r="E71" s="58" t="s">
        <v>39</v>
      </c>
      <c r="F71" s="53"/>
      <c r="G71" s="53" t="s">
        <v>38</v>
      </c>
      <c r="H71" s="76" t="s">
        <v>415</v>
      </c>
      <c r="I71" s="29" t="s">
        <v>19</v>
      </c>
      <c r="J71" s="42">
        <v>2</v>
      </c>
      <c r="K71" s="30">
        <v>219</v>
      </c>
      <c r="L71" s="192">
        <f t="shared" si="4"/>
        <v>438</v>
      </c>
      <c r="M71" s="59" t="s">
        <v>602</v>
      </c>
      <c r="N71" s="28"/>
      <c r="O71" s="28"/>
    </row>
    <row r="72" spans="1:15" s="8" customFormat="1" ht="15" customHeight="1">
      <c r="A72" s="2"/>
      <c r="B72" s="39" t="s">
        <v>61</v>
      </c>
      <c r="C72" s="76" t="s">
        <v>131</v>
      </c>
      <c r="D72" s="39" t="s">
        <v>600</v>
      </c>
      <c r="E72" s="58" t="s">
        <v>39</v>
      </c>
      <c r="F72" s="53"/>
      <c r="G72" s="53" t="s">
        <v>38</v>
      </c>
      <c r="H72" s="76" t="s">
        <v>603</v>
      </c>
      <c r="I72" s="29" t="s">
        <v>19</v>
      </c>
      <c r="J72" s="42">
        <v>2</v>
      </c>
      <c r="K72" s="30">
        <v>20.2</v>
      </c>
      <c r="L72" s="192">
        <f t="shared" si="4"/>
        <v>40.4</v>
      </c>
      <c r="M72" s="59" t="s">
        <v>602</v>
      </c>
      <c r="N72" s="28"/>
      <c r="O72" s="28"/>
    </row>
    <row r="73" spans="1:15" s="8" customFormat="1" ht="15" customHeight="1">
      <c r="A73" s="2"/>
      <c r="B73" s="39" t="s">
        <v>61</v>
      </c>
      <c r="C73" s="76" t="s">
        <v>131</v>
      </c>
      <c r="D73" s="39" t="s">
        <v>600</v>
      </c>
      <c r="E73" s="58" t="s">
        <v>39</v>
      </c>
      <c r="F73" s="53"/>
      <c r="G73" s="53" t="s">
        <v>38</v>
      </c>
      <c r="H73" s="76" t="s">
        <v>604</v>
      </c>
      <c r="I73" s="29" t="s">
        <v>19</v>
      </c>
      <c r="J73" s="42">
        <v>2</v>
      </c>
      <c r="K73" s="30">
        <v>35</v>
      </c>
      <c r="L73" s="192">
        <f t="shared" si="4"/>
        <v>70</v>
      </c>
      <c r="M73" s="59" t="s">
        <v>602</v>
      </c>
      <c r="N73" s="28"/>
      <c r="O73" s="28"/>
    </row>
    <row r="74" spans="1:15" s="8" customFormat="1" ht="15" customHeight="1">
      <c r="A74" s="2"/>
      <c r="B74" s="39" t="s">
        <v>61</v>
      </c>
      <c r="C74" s="76" t="s">
        <v>131</v>
      </c>
      <c r="D74" s="39" t="s">
        <v>600</v>
      </c>
      <c r="E74" s="58" t="s">
        <v>39</v>
      </c>
      <c r="F74" s="53"/>
      <c r="G74" s="53" t="s">
        <v>38</v>
      </c>
      <c r="H74" s="76" t="s">
        <v>248</v>
      </c>
      <c r="I74" s="29" t="s">
        <v>19</v>
      </c>
      <c r="J74" s="42">
        <v>2</v>
      </c>
      <c r="K74" s="30">
        <v>33</v>
      </c>
      <c r="L74" s="192">
        <f t="shared" si="4"/>
        <v>66</v>
      </c>
      <c r="M74" s="59" t="s">
        <v>602</v>
      </c>
      <c r="N74" s="28"/>
      <c r="O74" s="28"/>
    </row>
    <row r="75" spans="1:15" s="8" customFormat="1" ht="15" customHeight="1">
      <c r="A75" s="2"/>
      <c r="B75" s="39" t="s">
        <v>61</v>
      </c>
      <c r="C75" s="76" t="s">
        <v>131</v>
      </c>
      <c r="D75" s="39" t="s">
        <v>600</v>
      </c>
      <c r="E75" s="58" t="s">
        <v>39</v>
      </c>
      <c r="F75" s="53"/>
      <c r="G75" s="53" t="s">
        <v>38</v>
      </c>
      <c r="H75" s="76" t="s">
        <v>336</v>
      </c>
      <c r="I75" s="29" t="s">
        <v>19</v>
      </c>
      <c r="J75" s="42">
        <v>1</v>
      </c>
      <c r="K75" s="30">
        <v>80</v>
      </c>
      <c r="L75" s="192">
        <f t="shared" si="4"/>
        <v>80</v>
      </c>
      <c r="M75" s="59" t="s">
        <v>602</v>
      </c>
      <c r="N75" s="28"/>
      <c r="O75" s="28"/>
    </row>
    <row r="76" spans="1:15" s="8" customFormat="1" ht="15" customHeight="1">
      <c r="A76" s="2"/>
      <c r="B76" s="39" t="s">
        <v>61</v>
      </c>
      <c r="C76" s="76" t="s">
        <v>131</v>
      </c>
      <c r="D76" s="39" t="s">
        <v>600</v>
      </c>
      <c r="E76" s="58" t="s">
        <v>39</v>
      </c>
      <c r="F76" s="53"/>
      <c r="G76" s="53" t="s">
        <v>38</v>
      </c>
      <c r="H76" s="76" t="s">
        <v>232</v>
      </c>
      <c r="I76" s="29" t="s">
        <v>19</v>
      </c>
      <c r="J76" s="42">
        <v>2</v>
      </c>
      <c r="K76" s="30">
        <v>45</v>
      </c>
      <c r="L76" s="192">
        <f t="shared" si="4"/>
        <v>90</v>
      </c>
      <c r="M76" s="59" t="s">
        <v>602</v>
      </c>
      <c r="N76" s="28"/>
      <c r="O76" s="28"/>
    </row>
    <row r="77" spans="1:15" s="8" customFormat="1" ht="15" customHeight="1">
      <c r="A77" s="2"/>
      <c r="B77" s="39" t="s">
        <v>61</v>
      </c>
      <c r="C77" s="76" t="s">
        <v>131</v>
      </c>
      <c r="D77" s="39" t="s">
        <v>600</v>
      </c>
      <c r="E77" s="58" t="s">
        <v>39</v>
      </c>
      <c r="F77" s="53"/>
      <c r="G77" s="53" t="s">
        <v>38</v>
      </c>
      <c r="H77" s="76" t="s">
        <v>605</v>
      </c>
      <c r="I77" s="29" t="s">
        <v>19</v>
      </c>
      <c r="J77" s="42">
        <v>1</v>
      </c>
      <c r="K77" s="30">
        <v>980.7</v>
      </c>
      <c r="L77" s="192">
        <f t="shared" si="4"/>
        <v>980.7</v>
      </c>
      <c r="M77" s="59" t="s">
        <v>598</v>
      </c>
      <c r="N77" s="28"/>
      <c r="O77" s="28"/>
    </row>
    <row r="78" spans="1:15" s="8" customFormat="1" ht="15" customHeight="1">
      <c r="A78" s="2"/>
      <c r="B78" s="39" t="s">
        <v>61</v>
      </c>
      <c r="C78" s="76" t="s">
        <v>131</v>
      </c>
      <c r="D78" s="39" t="s">
        <v>600</v>
      </c>
      <c r="E78" s="58" t="s">
        <v>39</v>
      </c>
      <c r="F78" s="53"/>
      <c r="G78" s="53" t="s">
        <v>38</v>
      </c>
      <c r="H78" s="76" t="s">
        <v>606</v>
      </c>
      <c r="I78" s="29" t="s">
        <v>19</v>
      </c>
      <c r="J78" s="42">
        <v>1</v>
      </c>
      <c r="K78" s="30">
        <v>91.5</v>
      </c>
      <c r="L78" s="192">
        <f t="shared" si="4"/>
        <v>91.5</v>
      </c>
      <c r="M78" s="59" t="s">
        <v>598</v>
      </c>
      <c r="N78" s="28"/>
      <c r="O78" s="28"/>
    </row>
    <row r="79" spans="1:15" s="8" customFormat="1" ht="15" customHeight="1">
      <c r="A79" s="2"/>
      <c r="B79" s="39" t="s">
        <v>61</v>
      </c>
      <c r="C79" s="76" t="s">
        <v>131</v>
      </c>
      <c r="D79" s="39" t="s">
        <v>600</v>
      </c>
      <c r="E79" s="58" t="s">
        <v>39</v>
      </c>
      <c r="F79" s="53"/>
      <c r="G79" s="53" t="s">
        <v>38</v>
      </c>
      <c r="H79" s="76" t="s">
        <v>607</v>
      </c>
      <c r="I79" s="29" t="s">
        <v>19</v>
      </c>
      <c r="J79" s="42">
        <v>1</v>
      </c>
      <c r="K79" s="30">
        <v>42</v>
      </c>
      <c r="L79" s="192">
        <f t="shared" si="4"/>
        <v>42</v>
      </c>
      <c r="M79" s="59" t="s">
        <v>608</v>
      </c>
      <c r="N79" s="28"/>
      <c r="O79" s="28"/>
    </row>
    <row r="80" spans="1:15" s="8" customFormat="1" ht="15" customHeight="1">
      <c r="A80" s="2"/>
      <c r="B80" s="39" t="s">
        <v>61</v>
      </c>
      <c r="C80" s="76" t="s">
        <v>131</v>
      </c>
      <c r="D80" s="39" t="s">
        <v>600</v>
      </c>
      <c r="E80" s="58" t="s">
        <v>39</v>
      </c>
      <c r="F80" s="53"/>
      <c r="G80" s="53" t="s">
        <v>38</v>
      </c>
      <c r="H80" s="76" t="s">
        <v>241</v>
      </c>
      <c r="I80" s="29" t="s">
        <v>19</v>
      </c>
      <c r="J80" s="42">
        <v>1</v>
      </c>
      <c r="K80" s="30">
        <v>565</v>
      </c>
      <c r="L80" s="192">
        <f aca="true" t="shared" si="5" ref="L80:L86">J80*K80</f>
        <v>565</v>
      </c>
      <c r="M80" s="59" t="s">
        <v>598</v>
      </c>
      <c r="N80" s="28"/>
      <c r="O80" s="28"/>
    </row>
    <row r="81" spans="1:15" s="8" customFormat="1" ht="15" customHeight="1">
      <c r="A81" s="2"/>
      <c r="B81" s="39" t="s">
        <v>61</v>
      </c>
      <c r="C81" s="76" t="s">
        <v>131</v>
      </c>
      <c r="D81" s="39" t="s">
        <v>600</v>
      </c>
      <c r="E81" s="58" t="s">
        <v>39</v>
      </c>
      <c r="F81" s="53"/>
      <c r="G81" s="53" t="s">
        <v>38</v>
      </c>
      <c r="H81" s="179" t="s">
        <v>141</v>
      </c>
      <c r="I81" s="26" t="s">
        <v>26</v>
      </c>
      <c r="J81" s="35">
        <v>1</v>
      </c>
      <c r="K81" s="36">
        <v>272</v>
      </c>
      <c r="L81" s="192">
        <f t="shared" si="5"/>
        <v>272</v>
      </c>
      <c r="M81" s="59" t="s">
        <v>598</v>
      </c>
      <c r="N81" s="28"/>
      <c r="O81" s="28"/>
    </row>
    <row r="82" spans="1:15" s="8" customFormat="1" ht="15" customHeight="1">
      <c r="A82" s="2"/>
      <c r="B82" s="39" t="s">
        <v>61</v>
      </c>
      <c r="C82" s="76" t="s">
        <v>131</v>
      </c>
      <c r="D82" s="39" t="s">
        <v>600</v>
      </c>
      <c r="E82" s="58" t="s">
        <v>39</v>
      </c>
      <c r="F82" s="53"/>
      <c r="G82" s="53" t="s">
        <v>38</v>
      </c>
      <c r="H82" s="76" t="s">
        <v>146</v>
      </c>
      <c r="I82" s="29" t="s">
        <v>19</v>
      </c>
      <c r="J82" s="42">
        <v>1</v>
      </c>
      <c r="K82" s="30">
        <v>252.65</v>
      </c>
      <c r="L82" s="192">
        <f t="shared" si="5"/>
        <v>252.65</v>
      </c>
      <c r="M82" s="59" t="s">
        <v>598</v>
      </c>
      <c r="N82" s="28"/>
      <c r="O82" s="28"/>
    </row>
    <row r="83" spans="1:15" s="8" customFormat="1" ht="15" customHeight="1">
      <c r="A83" s="2"/>
      <c r="B83" s="39" t="s">
        <v>61</v>
      </c>
      <c r="C83" s="76" t="s">
        <v>131</v>
      </c>
      <c r="D83" s="39" t="s">
        <v>600</v>
      </c>
      <c r="E83" s="58" t="s">
        <v>39</v>
      </c>
      <c r="F83" s="53"/>
      <c r="G83" s="53" t="s">
        <v>38</v>
      </c>
      <c r="H83" s="76" t="s">
        <v>208</v>
      </c>
      <c r="I83" s="29" t="s">
        <v>19</v>
      </c>
      <c r="J83" s="42">
        <v>2</v>
      </c>
      <c r="K83" s="30">
        <v>35.5</v>
      </c>
      <c r="L83" s="192">
        <f t="shared" si="5"/>
        <v>71</v>
      </c>
      <c r="M83" s="59" t="s">
        <v>598</v>
      </c>
      <c r="N83" s="28"/>
      <c r="O83" s="28"/>
    </row>
    <row r="84" spans="1:15" s="8" customFormat="1" ht="15" customHeight="1">
      <c r="A84" s="2"/>
      <c r="B84" s="39" t="s">
        <v>61</v>
      </c>
      <c r="C84" s="76" t="s">
        <v>609</v>
      </c>
      <c r="D84" s="39" t="s">
        <v>118</v>
      </c>
      <c r="E84" s="58" t="s">
        <v>41</v>
      </c>
      <c r="F84" s="53"/>
      <c r="G84" s="53" t="s">
        <v>38</v>
      </c>
      <c r="H84" s="76" t="s">
        <v>120</v>
      </c>
      <c r="I84" s="29" t="s">
        <v>19</v>
      </c>
      <c r="J84" s="42">
        <v>10</v>
      </c>
      <c r="K84" s="30">
        <v>13.57</v>
      </c>
      <c r="L84" s="192">
        <f t="shared" si="5"/>
        <v>135.7</v>
      </c>
      <c r="M84" s="59" t="s">
        <v>610</v>
      </c>
      <c r="N84" s="28"/>
      <c r="O84" s="28"/>
    </row>
    <row r="85" spans="1:15" s="8" customFormat="1" ht="15" customHeight="1">
      <c r="A85" s="2"/>
      <c r="B85" s="39" t="s">
        <v>61</v>
      </c>
      <c r="C85" s="76" t="s">
        <v>611</v>
      </c>
      <c r="D85" s="39" t="s">
        <v>118</v>
      </c>
      <c r="E85" s="58" t="s">
        <v>41</v>
      </c>
      <c r="F85" s="53"/>
      <c r="G85" s="53" t="s">
        <v>38</v>
      </c>
      <c r="H85" s="76" t="s">
        <v>186</v>
      </c>
      <c r="I85" s="29" t="s">
        <v>19</v>
      </c>
      <c r="J85" s="42">
        <v>2</v>
      </c>
      <c r="K85" s="30">
        <v>29.72</v>
      </c>
      <c r="L85" s="31">
        <f t="shared" si="5"/>
        <v>59.44</v>
      </c>
      <c r="M85" s="58" t="s">
        <v>456</v>
      </c>
      <c r="N85" s="28"/>
      <c r="O85" s="28"/>
    </row>
    <row r="86" spans="1:15" s="8" customFormat="1" ht="15" customHeight="1">
      <c r="A86" s="2"/>
      <c r="B86" s="39" t="s">
        <v>61</v>
      </c>
      <c r="C86" s="76" t="s">
        <v>612</v>
      </c>
      <c r="D86" s="39" t="s">
        <v>620</v>
      </c>
      <c r="E86" s="58" t="s">
        <v>39</v>
      </c>
      <c r="F86" s="53"/>
      <c r="G86" s="53" t="s">
        <v>38</v>
      </c>
      <c r="H86" s="76" t="s">
        <v>256</v>
      </c>
      <c r="I86" s="29" t="s">
        <v>24</v>
      </c>
      <c r="J86" s="42">
        <v>1</v>
      </c>
      <c r="K86" s="30">
        <v>173.25</v>
      </c>
      <c r="L86" s="192">
        <f t="shared" si="5"/>
        <v>173.25</v>
      </c>
      <c r="M86" s="57" t="s">
        <v>78</v>
      </c>
      <c r="N86" s="28"/>
      <c r="O86" s="28"/>
    </row>
    <row r="87" spans="1:15" s="8" customFormat="1" ht="15" customHeight="1">
      <c r="A87" s="2"/>
      <c r="B87" s="39" t="s">
        <v>61</v>
      </c>
      <c r="C87" s="76" t="s">
        <v>617</v>
      </c>
      <c r="D87" s="39" t="s">
        <v>618</v>
      </c>
      <c r="E87" s="58" t="s">
        <v>39</v>
      </c>
      <c r="F87" s="53"/>
      <c r="G87" s="53" t="s">
        <v>38</v>
      </c>
      <c r="H87" s="76" t="s">
        <v>613</v>
      </c>
      <c r="I87" s="29" t="s">
        <v>24</v>
      </c>
      <c r="J87" s="42">
        <v>1</v>
      </c>
      <c r="K87" s="30">
        <v>40</v>
      </c>
      <c r="L87" s="192">
        <f>J87*K87</f>
        <v>40</v>
      </c>
      <c r="M87" s="57" t="s">
        <v>614</v>
      </c>
      <c r="N87" s="28"/>
      <c r="O87" s="28"/>
    </row>
    <row r="88" spans="1:15" s="8" customFormat="1" ht="15" customHeight="1">
      <c r="A88" s="2"/>
      <c r="B88" s="39" t="s">
        <v>61</v>
      </c>
      <c r="C88" s="76" t="s">
        <v>617</v>
      </c>
      <c r="D88" s="39" t="s">
        <v>619</v>
      </c>
      <c r="E88" s="58" t="s">
        <v>39</v>
      </c>
      <c r="F88" s="53"/>
      <c r="G88" s="53" t="s">
        <v>38</v>
      </c>
      <c r="H88" s="76" t="s">
        <v>615</v>
      </c>
      <c r="I88" s="29" t="s">
        <v>24</v>
      </c>
      <c r="J88" s="42">
        <v>2.1</v>
      </c>
      <c r="K88" s="30">
        <v>193.78</v>
      </c>
      <c r="L88" s="192">
        <f>J88*K88</f>
        <v>406.93800000000005</v>
      </c>
      <c r="M88" s="57" t="s">
        <v>616</v>
      </c>
      <c r="N88" s="28"/>
      <c r="O88" s="28"/>
    </row>
    <row r="89" spans="1:15" s="10" customFormat="1" ht="15" customHeight="1">
      <c r="A89" s="2"/>
      <c r="B89" s="129" t="s">
        <v>21</v>
      </c>
      <c r="C89" s="71"/>
      <c r="D89" s="39"/>
      <c r="E89" s="58"/>
      <c r="F89" s="53"/>
      <c r="G89" s="53"/>
      <c r="H89" s="71"/>
      <c r="I89" s="143"/>
      <c r="J89" s="146"/>
      <c r="K89" s="147"/>
      <c r="L89" s="193">
        <v>20349.44</v>
      </c>
      <c r="M89" s="59"/>
      <c r="N89" s="28">
        <v>20349.44</v>
      </c>
      <c r="O89" s="15"/>
    </row>
    <row r="90" spans="1:15" s="10" customFormat="1" ht="15" customHeight="1">
      <c r="A90" s="49"/>
      <c r="B90" s="8"/>
      <c r="C90" s="69"/>
      <c r="D90" s="8"/>
      <c r="E90" s="49"/>
      <c r="F90" s="49"/>
      <c r="G90" s="49"/>
      <c r="H90" s="69"/>
      <c r="L90" s="150" t="s">
        <v>20</v>
      </c>
      <c r="M90" s="100"/>
      <c r="N90" s="15">
        <f>SUM(N26:N89)</f>
        <v>274439.98</v>
      </c>
      <c r="O90" s="15"/>
    </row>
    <row r="91" spans="1:15" s="18" customFormat="1" ht="15" customHeight="1">
      <c r="A91" s="60"/>
      <c r="B91" s="129" t="s">
        <v>710</v>
      </c>
      <c r="C91" s="69"/>
      <c r="D91" s="95"/>
      <c r="E91" s="56"/>
      <c r="F91" s="56"/>
      <c r="G91" s="56"/>
      <c r="H91" s="95"/>
      <c r="J91" s="175"/>
      <c r="K91" s="105"/>
      <c r="L91" s="189">
        <v>274439.98</v>
      </c>
      <c r="M91" s="56"/>
      <c r="N91" s="15"/>
      <c r="O91" s="105"/>
    </row>
    <row r="92" spans="1:15" s="10" customFormat="1" ht="15" customHeight="1">
      <c r="A92" s="62"/>
      <c r="B92" s="10" t="s">
        <v>28</v>
      </c>
      <c r="C92" s="69"/>
      <c r="D92" s="8" t="s">
        <v>29</v>
      </c>
      <c r="E92" s="49"/>
      <c r="F92" s="49"/>
      <c r="G92" s="49"/>
      <c r="H92" s="8"/>
      <c r="J92" s="81"/>
      <c r="K92" s="15"/>
      <c r="L92" s="150"/>
      <c r="M92" s="49"/>
      <c r="N92" s="15"/>
      <c r="O92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36">
      <selection activeCell="B58" sqref="B58"/>
    </sheetView>
  </sheetViews>
  <sheetFormatPr defaultColWidth="9.00390625" defaultRowHeight="12.75"/>
  <cols>
    <col min="2" max="2" width="18.125" style="67" customWidth="1"/>
    <col min="3" max="3" width="22.625" style="0" customWidth="1"/>
    <col min="4" max="4" width="30.75390625" style="0" customWidth="1"/>
    <col min="6" max="6" width="4.625" style="0" customWidth="1"/>
    <col min="7" max="7" width="10.25390625" style="0" customWidth="1"/>
    <col min="8" max="8" width="25.625" style="0" customWidth="1"/>
    <col min="9" max="9" width="7.75390625" style="0" customWidth="1"/>
    <col min="10" max="10" width="8.625" style="0" customWidth="1"/>
    <col min="11" max="11" width="9.625" style="0" bestFit="1" customWidth="1"/>
    <col min="12" max="12" width="12.25390625" style="190" customWidth="1"/>
    <col min="13" max="13" width="17.75390625" style="0" customWidth="1"/>
    <col min="14" max="14" width="12.75390625" style="0" customWidth="1"/>
  </cols>
  <sheetData>
    <row r="1" spans="1:13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</row>
    <row r="2" spans="1:13" s="4" customFormat="1" ht="15">
      <c r="A2" s="127"/>
      <c r="B2" s="219" t="s">
        <v>419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</row>
    <row r="3" spans="1:13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8"/>
      <c r="L3" s="89"/>
      <c r="M3" s="49"/>
    </row>
    <row r="4" spans="1:13" s="49" customFormat="1" ht="66" customHeight="1">
      <c r="A4" s="6" t="s">
        <v>36</v>
      </c>
      <c r="B4" s="29" t="s">
        <v>11</v>
      </c>
      <c r="C4" s="133" t="s">
        <v>10</v>
      </c>
      <c r="D4" s="29" t="s">
        <v>4</v>
      </c>
      <c r="E4" s="2" t="s">
        <v>37</v>
      </c>
      <c r="F4" s="2" t="s">
        <v>40</v>
      </c>
      <c r="G4" s="2" t="s">
        <v>35</v>
      </c>
      <c r="H4" s="29" t="s">
        <v>6</v>
      </c>
      <c r="I4" s="6" t="s">
        <v>7</v>
      </c>
      <c r="J4" s="6" t="s">
        <v>5</v>
      </c>
      <c r="K4" s="6" t="s">
        <v>8</v>
      </c>
      <c r="L4" s="185" t="s">
        <v>9</v>
      </c>
      <c r="M4" s="7" t="s">
        <v>34</v>
      </c>
    </row>
    <row r="5" spans="1:13" s="49" customFormat="1" ht="13.5" customHeight="1">
      <c r="A5" s="2">
        <v>1</v>
      </c>
      <c r="B5" s="29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186">
        <v>12</v>
      </c>
      <c r="M5" s="7">
        <v>13</v>
      </c>
    </row>
    <row r="6" spans="1:14" s="4" customFormat="1" ht="21" customHeight="1">
      <c r="A6" s="2" t="s">
        <v>12</v>
      </c>
      <c r="B6" s="29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1"/>
      <c r="L6" s="186" t="s">
        <v>3</v>
      </c>
      <c r="M6" s="7"/>
      <c r="N6" s="72"/>
    </row>
    <row r="7" spans="1:14" s="10" customFormat="1" ht="15" customHeight="1">
      <c r="A7" s="128">
        <v>42400</v>
      </c>
      <c r="B7" s="114" t="s">
        <v>30</v>
      </c>
      <c r="C7" s="29"/>
      <c r="D7" s="29"/>
      <c r="E7" s="2"/>
      <c r="F7" s="3"/>
      <c r="G7" s="3"/>
      <c r="H7" s="29"/>
      <c r="I7" s="142"/>
      <c r="J7" s="143"/>
      <c r="K7" s="144"/>
      <c r="L7" s="193"/>
      <c r="M7" s="57"/>
      <c r="N7" s="15"/>
    </row>
    <row r="8" spans="1:23" s="10" customFormat="1" ht="15" customHeight="1">
      <c r="A8" s="117"/>
      <c r="B8" s="23" t="s">
        <v>68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192">
        <v>600</v>
      </c>
      <c r="M8" s="57" t="s">
        <v>47</v>
      </c>
      <c r="N8" s="138"/>
      <c r="O8" s="106"/>
      <c r="P8" s="106"/>
      <c r="Q8" s="106"/>
      <c r="R8" s="12"/>
      <c r="S8" s="13"/>
      <c r="T8" s="136"/>
      <c r="U8" s="123"/>
      <c r="V8" s="14"/>
      <c r="W8" s="15"/>
    </row>
    <row r="9" spans="1:23" s="10" customFormat="1" ht="15" customHeight="1">
      <c r="A9" s="117"/>
      <c r="B9" s="23" t="s">
        <v>68</v>
      </c>
      <c r="C9" s="76" t="s">
        <v>140</v>
      </c>
      <c r="D9" s="33" t="s">
        <v>118</v>
      </c>
      <c r="E9" s="52" t="s">
        <v>39</v>
      </c>
      <c r="F9" s="52"/>
      <c r="G9" s="52" t="s">
        <v>38</v>
      </c>
      <c r="H9" s="34" t="s">
        <v>120</v>
      </c>
      <c r="I9" s="26" t="s">
        <v>19</v>
      </c>
      <c r="J9" s="35">
        <v>3</v>
      </c>
      <c r="K9" s="36">
        <v>15.6</v>
      </c>
      <c r="L9" s="192">
        <f aca="true" t="shared" si="0" ref="L9:L16">J9*K9</f>
        <v>46.8</v>
      </c>
      <c r="M9" s="57" t="s">
        <v>81</v>
      </c>
      <c r="N9" s="138"/>
      <c r="O9" s="106"/>
      <c r="P9" s="106"/>
      <c r="Q9" s="106"/>
      <c r="R9" s="12"/>
      <c r="S9" s="13"/>
      <c r="T9" s="136"/>
      <c r="U9" s="123"/>
      <c r="V9" s="14"/>
      <c r="W9" s="15"/>
    </row>
    <row r="10" spans="1:15" s="10" customFormat="1" ht="15" customHeight="1">
      <c r="A10" s="131"/>
      <c r="B10" s="23" t="s">
        <v>68</v>
      </c>
      <c r="C10" s="39" t="s">
        <v>160</v>
      </c>
      <c r="D10" s="39" t="s">
        <v>161</v>
      </c>
      <c r="E10" s="58" t="s">
        <v>41</v>
      </c>
      <c r="F10" s="53"/>
      <c r="G10" s="53" t="s">
        <v>38</v>
      </c>
      <c r="H10" s="34" t="s">
        <v>23</v>
      </c>
      <c r="I10" s="26" t="s">
        <v>24</v>
      </c>
      <c r="J10" s="35">
        <v>0.3</v>
      </c>
      <c r="K10" s="36">
        <v>153.77</v>
      </c>
      <c r="L10" s="192">
        <f t="shared" si="0"/>
        <v>46.131</v>
      </c>
      <c r="M10" s="57" t="s">
        <v>106</v>
      </c>
      <c r="N10" s="15"/>
      <c r="O10" s="10" t="s">
        <v>20</v>
      </c>
    </row>
    <row r="11" spans="1:15" s="10" customFormat="1" ht="15" customHeight="1">
      <c r="A11" s="131"/>
      <c r="B11" s="23" t="s">
        <v>68</v>
      </c>
      <c r="C11" s="39" t="s">
        <v>131</v>
      </c>
      <c r="D11" s="39" t="s">
        <v>166</v>
      </c>
      <c r="E11" s="58" t="s">
        <v>41</v>
      </c>
      <c r="F11" s="53"/>
      <c r="G11" s="53" t="s">
        <v>38</v>
      </c>
      <c r="H11" s="39" t="s">
        <v>150</v>
      </c>
      <c r="I11" s="29" t="s">
        <v>19</v>
      </c>
      <c r="J11" s="42">
        <v>1</v>
      </c>
      <c r="K11" s="30">
        <v>265.83</v>
      </c>
      <c r="L11" s="192">
        <f t="shared" si="0"/>
        <v>265.83</v>
      </c>
      <c r="M11" s="57" t="s">
        <v>151</v>
      </c>
      <c r="N11" s="15"/>
      <c r="O11" s="10" t="s">
        <v>20</v>
      </c>
    </row>
    <row r="12" spans="1:15" s="10" customFormat="1" ht="15" customHeight="1">
      <c r="A12" s="131"/>
      <c r="B12" s="23" t="s">
        <v>68</v>
      </c>
      <c r="C12" s="39" t="s">
        <v>131</v>
      </c>
      <c r="D12" s="39" t="s">
        <v>166</v>
      </c>
      <c r="E12" s="58" t="s">
        <v>41</v>
      </c>
      <c r="F12" s="53"/>
      <c r="G12" s="53" t="s">
        <v>38</v>
      </c>
      <c r="H12" s="39" t="s">
        <v>162</v>
      </c>
      <c r="I12" s="29" t="s">
        <v>19</v>
      </c>
      <c r="J12" s="42">
        <v>1</v>
      </c>
      <c r="K12" s="30">
        <v>5.6</v>
      </c>
      <c r="L12" s="192">
        <f t="shared" si="0"/>
        <v>5.6</v>
      </c>
      <c r="M12" s="57" t="s">
        <v>163</v>
      </c>
      <c r="N12" s="15"/>
      <c r="O12" s="10" t="s">
        <v>20</v>
      </c>
    </row>
    <row r="13" spans="1:15" s="10" customFormat="1" ht="15" customHeight="1">
      <c r="A13" s="131"/>
      <c r="B13" s="23" t="s">
        <v>68</v>
      </c>
      <c r="C13" s="39" t="s">
        <v>131</v>
      </c>
      <c r="D13" s="39" t="s">
        <v>166</v>
      </c>
      <c r="E13" s="58" t="s">
        <v>41</v>
      </c>
      <c r="F13" s="53"/>
      <c r="G13" s="53" t="s">
        <v>38</v>
      </c>
      <c r="H13" s="39" t="s">
        <v>164</v>
      </c>
      <c r="I13" s="29" t="s">
        <v>19</v>
      </c>
      <c r="J13" s="42">
        <v>1</v>
      </c>
      <c r="K13" s="30">
        <v>115</v>
      </c>
      <c r="L13" s="192">
        <f t="shared" si="0"/>
        <v>115</v>
      </c>
      <c r="M13" s="57" t="s">
        <v>163</v>
      </c>
      <c r="N13" s="15"/>
      <c r="O13" s="10" t="s">
        <v>20</v>
      </c>
    </row>
    <row r="14" spans="1:15" s="10" customFormat="1" ht="15" customHeight="1">
      <c r="A14" s="131"/>
      <c r="B14" s="23" t="s">
        <v>68</v>
      </c>
      <c r="C14" s="39" t="s">
        <v>131</v>
      </c>
      <c r="D14" s="39" t="s">
        <v>166</v>
      </c>
      <c r="E14" s="58" t="s">
        <v>41</v>
      </c>
      <c r="F14" s="53"/>
      <c r="G14" s="53" t="s">
        <v>38</v>
      </c>
      <c r="H14" s="39" t="s">
        <v>156</v>
      </c>
      <c r="I14" s="29" t="s">
        <v>19</v>
      </c>
      <c r="J14" s="42">
        <v>5</v>
      </c>
      <c r="K14" s="30">
        <v>6</v>
      </c>
      <c r="L14" s="192">
        <f t="shared" si="0"/>
        <v>30</v>
      </c>
      <c r="M14" s="57" t="s">
        <v>165</v>
      </c>
      <c r="N14" s="15"/>
      <c r="O14" s="10" t="s">
        <v>20</v>
      </c>
    </row>
    <row r="15" spans="1:15" s="10" customFormat="1" ht="15" customHeight="1">
      <c r="A15" s="131"/>
      <c r="B15" s="23" t="s">
        <v>68</v>
      </c>
      <c r="C15" s="39" t="s">
        <v>131</v>
      </c>
      <c r="D15" s="39" t="s">
        <v>187</v>
      </c>
      <c r="E15" s="58" t="s">
        <v>41</v>
      </c>
      <c r="F15" s="53"/>
      <c r="G15" s="53" t="s">
        <v>38</v>
      </c>
      <c r="H15" s="39" t="s">
        <v>188</v>
      </c>
      <c r="I15" s="29" t="s">
        <v>19</v>
      </c>
      <c r="J15" s="42">
        <v>1</v>
      </c>
      <c r="K15" s="30">
        <v>590</v>
      </c>
      <c r="L15" s="192">
        <f t="shared" si="0"/>
        <v>590</v>
      </c>
      <c r="M15" s="57" t="s">
        <v>190</v>
      </c>
      <c r="N15" s="15"/>
      <c r="O15" s="10" t="s">
        <v>20</v>
      </c>
    </row>
    <row r="16" spans="1:15" s="10" customFormat="1" ht="15" customHeight="1">
      <c r="A16" s="131"/>
      <c r="B16" s="23" t="s">
        <v>68</v>
      </c>
      <c r="C16" s="39" t="s">
        <v>131</v>
      </c>
      <c r="D16" s="39" t="s">
        <v>187</v>
      </c>
      <c r="E16" s="58" t="s">
        <v>41</v>
      </c>
      <c r="F16" s="53"/>
      <c r="G16" s="53" t="s">
        <v>38</v>
      </c>
      <c r="H16" s="39" t="s">
        <v>189</v>
      </c>
      <c r="I16" s="29" t="s">
        <v>19</v>
      </c>
      <c r="J16" s="42">
        <v>1</v>
      </c>
      <c r="K16" s="30">
        <v>207</v>
      </c>
      <c r="L16" s="192">
        <f t="shared" si="0"/>
        <v>207</v>
      </c>
      <c r="M16" s="57" t="s">
        <v>190</v>
      </c>
      <c r="N16" s="15"/>
      <c r="O16" s="10" t="s">
        <v>20</v>
      </c>
    </row>
    <row r="17" spans="1:23" s="10" customFormat="1" ht="15" customHeight="1">
      <c r="A17" s="117"/>
      <c r="B17" s="124" t="s">
        <v>21</v>
      </c>
      <c r="C17" s="32"/>
      <c r="D17" s="33"/>
      <c r="E17" s="52"/>
      <c r="F17" s="52"/>
      <c r="G17" s="52"/>
      <c r="H17" s="34"/>
      <c r="I17" s="26"/>
      <c r="J17" s="35"/>
      <c r="K17" s="36"/>
      <c r="L17" s="152">
        <f>SUM(L8:L16)</f>
        <v>1906.3609999999999</v>
      </c>
      <c r="M17" s="117"/>
      <c r="N17" s="106">
        <v>1906.36</v>
      </c>
      <c r="O17" s="106"/>
      <c r="P17" s="106"/>
      <c r="Q17" s="106"/>
      <c r="R17" s="12"/>
      <c r="S17" s="13"/>
      <c r="T17" s="136"/>
      <c r="U17" s="123"/>
      <c r="V17" s="14"/>
      <c r="W17" s="15"/>
    </row>
    <row r="18" spans="1:14" s="10" customFormat="1" ht="15" customHeight="1">
      <c r="A18" s="117"/>
      <c r="B18" s="23"/>
      <c r="C18" s="23"/>
      <c r="D18" s="24"/>
      <c r="E18" s="55"/>
      <c r="F18" s="55"/>
      <c r="G18" s="55"/>
      <c r="H18" s="25"/>
      <c r="I18" s="13"/>
      <c r="J18" s="136"/>
      <c r="K18" s="123"/>
      <c r="L18" s="151" t="s">
        <v>20</v>
      </c>
      <c r="M18" s="57"/>
      <c r="N18" s="15"/>
    </row>
    <row r="19" spans="1:14" s="10" customFormat="1" ht="15" customHeight="1">
      <c r="A19" s="131">
        <v>42429</v>
      </c>
      <c r="B19" s="91" t="s">
        <v>31</v>
      </c>
      <c r="C19" s="23"/>
      <c r="D19" s="24"/>
      <c r="E19" s="55"/>
      <c r="F19" s="55"/>
      <c r="G19" s="55"/>
      <c r="H19" s="25"/>
      <c r="I19" s="13"/>
      <c r="J19" s="136"/>
      <c r="K19" s="123"/>
      <c r="L19" s="151"/>
      <c r="M19" s="57"/>
      <c r="N19" s="15"/>
    </row>
    <row r="20" spans="1:15" s="10" customFormat="1" ht="15" customHeight="1">
      <c r="A20" s="131"/>
      <c r="B20" s="23" t="s">
        <v>68</v>
      </c>
      <c r="C20" s="76" t="s">
        <v>311</v>
      </c>
      <c r="D20" s="39" t="s">
        <v>118</v>
      </c>
      <c r="E20" s="58" t="s">
        <v>39</v>
      </c>
      <c r="F20" s="53"/>
      <c r="G20" s="53" t="s">
        <v>38</v>
      </c>
      <c r="H20" s="76" t="s">
        <v>120</v>
      </c>
      <c r="I20" s="26" t="s">
        <v>19</v>
      </c>
      <c r="J20" s="35">
        <v>5</v>
      </c>
      <c r="K20" s="36">
        <v>15.6</v>
      </c>
      <c r="L20" s="31">
        <f>J20*K20</f>
        <v>78</v>
      </c>
      <c r="M20" s="57" t="s">
        <v>81</v>
      </c>
      <c r="N20" s="15"/>
      <c r="O20" s="10" t="s">
        <v>20</v>
      </c>
    </row>
    <row r="21" spans="1:15" s="10" customFormat="1" ht="15" customHeight="1">
      <c r="A21" s="131"/>
      <c r="B21" s="23" t="s">
        <v>68</v>
      </c>
      <c r="C21" s="39" t="s">
        <v>131</v>
      </c>
      <c r="D21" s="39" t="s">
        <v>314</v>
      </c>
      <c r="E21" s="58" t="s">
        <v>39</v>
      </c>
      <c r="F21" s="53"/>
      <c r="G21" s="53" t="s">
        <v>38</v>
      </c>
      <c r="H21" s="39" t="s">
        <v>312</v>
      </c>
      <c r="I21" s="29" t="s">
        <v>19</v>
      </c>
      <c r="J21" s="42">
        <v>2</v>
      </c>
      <c r="K21" s="30">
        <v>50</v>
      </c>
      <c r="L21" s="192">
        <f>J21*K21</f>
        <v>100</v>
      </c>
      <c r="M21" s="57" t="s">
        <v>313</v>
      </c>
      <c r="N21" s="15"/>
      <c r="O21" s="10" t="s">
        <v>20</v>
      </c>
    </row>
    <row r="22" spans="1:15" s="10" customFormat="1" ht="15" customHeight="1">
      <c r="A22" s="131"/>
      <c r="B22" s="23" t="s">
        <v>68</v>
      </c>
      <c r="C22" s="39" t="s">
        <v>315</v>
      </c>
      <c r="D22" s="39" t="s">
        <v>118</v>
      </c>
      <c r="E22" s="58" t="s">
        <v>39</v>
      </c>
      <c r="F22" s="53"/>
      <c r="G22" s="53" t="s">
        <v>38</v>
      </c>
      <c r="H22" s="39" t="s">
        <v>184</v>
      </c>
      <c r="I22" s="29" t="s">
        <v>19</v>
      </c>
      <c r="J22" s="42">
        <v>1</v>
      </c>
      <c r="K22" s="30">
        <v>1.27</v>
      </c>
      <c r="L22" s="192">
        <f>J22*K22</f>
        <v>1.27</v>
      </c>
      <c r="M22" s="57" t="s">
        <v>74</v>
      </c>
      <c r="N22" s="15"/>
      <c r="O22" s="10" t="s">
        <v>20</v>
      </c>
    </row>
    <row r="23" spans="1:15" s="10" customFormat="1" ht="15" customHeight="1">
      <c r="A23" s="131"/>
      <c r="B23" s="23" t="s">
        <v>68</v>
      </c>
      <c r="C23" s="76" t="s">
        <v>311</v>
      </c>
      <c r="D23" s="39" t="s">
        <v>118</v>
      </c>
      <c r="E23" s="58" t="s">
        <v>39</v>
      </c>
      <c r="F23" s="53"/>
      <c r="G23" s="53" t="s">
        <v>38</v>
      </c>
      <c r="H23" s="76" t="s">
        <v>295</v>
      </c>
      <c r="I23" s="29" t="s">
        <v>19</v>
      </c>
      <c r="J23" s="42">
        <v>1</v>
      </c>
      <c r="K23" s="30">
        <v>20.37</v>
      </c>
      <c r="L23" s="192">
        <f>J23*K23</f>
        <v>20.37</v>
      </c>
      <c r="M23" s="58" t="s">
        <v>79</v>
      </c>
      <c r="N23" s="15"/>
      <c r="O23" s="10" t="s">
        <v>20</v>
      </c>
    </row>
    <row r="24" spans="1:14" s="10" customFormat="1" ht="15" customHeight="1">
      <c r="A24" s="117"/>
      <c r="B24" s="124" t="s">
        <v>48</v>
      </c>
      <c r="C24" s="23"/>
      <c r="D24" s="24"/>
      <c r="E24" s="55"/>
      <c r="F24" s="55"/>
      <c r="G24" s="55"/>
      <c r="H24" s="25"/>
      <c r="I24" s="13"/>
      <c r="J24" s="136"/>
      <c r="K24" s="123"/>
      <c r="L24" s="193">
        <f>SUM(L20:L23)</f>
        <v>199.64000000000001</v>
      </c>
      <c r="M24" s="57"/>
      <c r="N24" s="15">
        <v>199.64</v>
      </c>
    </row>
    <row r="25" spans="1:14" s="10" customFormat="1" ht="15" customHeight="1">
      <c r="A25" s="117"/>
      <c r="B25" s="23"/>
      <c r="C25" s="23"/>
      <c r="D25" s="24"/>
      <c r="E25" s="55"/>
      <c r="F25" s="55"/>
      <c r="G25" s="55"/>
      <c r="H25" s="25"/>
      <c r="I25" s="13"/>
      <c r="J25" s="136"/>
      <c r="K25" s="123"/>
      <c r="L25" s="151"/>
      <c r="M25" s="57"/>
      <c r="N25" s="15"/>
    </row>
    <row r="26" spans="1:14" s="10" customFormat="1" ht="15" customHeight="1">
      <c r="A26" s="131">
        <v>42460</v>
      </c>
      <c r="B26" s="91" t="s">
        <v>22</v>
      </c>
      <c r="C26" s="23"/>
      <c r="D26" s="24"/>
      <c r="E26" s="55"/>
      <c r="F26" s="55"/>
      <c r="G26" s="55"/>
      <c r="H26" s="25"/>
      <c r="I26" s="13"/>
      <c r="J26" s="136"/>
      <c r="K26" s="123"/>
      <c r="L26" s="151"/>
      <c r="M26" s="57"/>
      <c r="N26" s="15"/>
    </row>
    <row r="27" spans="1:15" s="10" customFormat="1" ht="26.25" customHeight="1">
      <c r="A27" s="131"/>
      <c r="B27" s="23" t="s">
        <v>68</v>
      </c>
      <c r="C27" s="33" t="s">
        <v>422</v>
      </c>
      <c r="D27" s="33" t="s">
        <v>442</v>
      </c>
      <c r="E27" s="58" t="s">
        <v>70</v>
      </c>
      <c r="F27" s="53"/>
      <c r="G27" s="53" t="s">
        <v>463</v>
      </c>
      <c r="H27" s="33" t="s">
        <v>265</v>
      </c>
      <c r="I27" s="177" t="s">
        <v>27</v>
      </c>
      <c r="J27" s="42"/>
      <c r="K27" s="30" t="s">
        <v>20</v>
      </c>
      <c r="L27" s="192">
        <v>9400</v>
      </c>
      <c r="M27" s="57" t="s">
        <v>47</v>
      </c>
      <c r="N27" s="15"/>
      <c r="O27" s="10" t="s">
        <v>20</v>
      </c>
    </row>
    <row r="28" spans="1:13" s="10" customFormat="1" ht="15" customHeight="1">
      <c r="A28" s="117"/>
      <c r="B28" s="32" t="s">
        <v>68</v>
      </c>
      <c r="C28" s="32" t="s">
        <v>464</v>
      </c>
      <c r="D28" s="33" t="s">
        <v>465</v>
      </c>
      <c r="E28" s="52" t="s">
        <v>41</v>
      </c>
      <c r="F28" s="52"/>
      <c r="G28" s="52" t="s">
        <v>38</v>
      </c>
      <c r="H28" s="76" t="s">
        <v>23</v>
      </c>
      <c r="I28" s="29" t="s">
        <v>24</v>
      </c>
      <c r="J28" s="42">
        <v>0.1</v>
      </c>
      <c r="K28" s="30">
        <v>153.77</v>
      </c>
      <c r="L28" s="192">
        <f aca="true" t="shared" si="1" ref="L28:L36">J28*K28</f>
        <v>15.377000000000002</v>
      </c>
      <c r="M28" s="57" t="s">
        <v>455</v>
      </c>
    </row>
    <row r="29" spans="1:13" s="10" customFormat="1" ht="15" customHeight="1">
      <c r="A29" s="117"/>
      <c r="B29" s="32" t="s">
        <v>68</v>
      </c>
      <c r="C29" s="32" t="s">
        <v>160</v>
      </c>
      <c r="D29" s="33" t="s">
        <v>466</v>
      </c>
      <c r="E29" s="52" t="s">
        <v>41</v>
      </c>
      <c r="F29" s="52"/>
      <c r="G29" s="52" t="s">
        <v>38</v>
      </c>
      <c r="H29" s="34" t="s">
        <v>415</v>
      </c>
      <c r="I29" s="26" t="s">
        <v>19</v>
      </c>
      <c r="J29" s="35">
        <v>2</v>
      </c>
      <c r="K29" s="36">
        <v>220</v>
      </c>
      <c r="L29" s="192">
        <f t="shared" si="1"/>
        <v>440</v>
      </c>
      <c r="M29" s="57" t="s">
        <v>467</v>
      </c>
    </row>
    <row r="30" spans="1:13" s="10" customFormat="1" ht="15" customHeight="1">
      <c r="A30" s="117"/>
      <c r="B30" s="32" t="s">
        <v>68</v>
      </c>
      <c r="C30" s="32" t="s">
        <v>160</v>
      </c>
      <c r="D30" s="33" t="s">
        <v>466</v>
      </c>
      <c r="E30" s="52" t="s">
        <v>41</v>
      </c>
      <c r="F30" s="52"/>
      <c r="G30" s="52" t="s">
        <v>38</v>
      </c>
      <c r="H30" s="34" t="s">
        <v>468</v>
      </c>
      <c r="I30" s="26" t="s">
        <v>19</v>
      </c>
      <c r="J30" s="35">
        <v>2</v>
      </c>
      <c r="K30" s="36">
        <v>20.2</v>
      </c>
      <c r="L30" s="192">
        <f t="shared" si="1"/>
        <v>40.4</v>
      </c>
      <c r="M30" s="57" t="s">
        <v>467</v>
      </c>
    </row>
    <row r="31" spans="1:13" s="10" customFormat="1" ht="15" customHeight="1">
      <c r="A31" s="117"/>
      <c r="B31" s="32" t="s">
        <v>68</v>
      </c>
      <c r="C31" s="32" t="s">
        <v>160</v>
      </c>
      <c r="D31" s="33" t="s">
        <v>466</v>
      </c>
      <c r="E31" s="52" t="s">
        <v>41</v>
      </c>
      <c r="F31" s="52"/>
      <c r="G31" s="52" t="s">
        <v>38</v>
      </c>
      <c r="H31" s="25" t="s">
        <v>470</v>
      </c>
      <c r="I31" s="29" t="s">
        <v>19</v>
      </c>
      <c r="J31" s="42">
        <v>2</v>
      </c>
      <c r="K31" s="30">
        <v>22</v>
      </c>
      <c r="L31" s="31">
        <f t="shared" si="1"/>
        <v>44</v>
      </c>
      <c r="M31" s="57" t="s">
        <v>467</v>
      </c>
    </row>
    <row r="32" spans="1:13" s="10" customFormat="1" ht="15" customHeight="1">
      <c r="A32" s="117"/>
      <c r="B32" s="32" t="s">
        <v>68</v>
      </c>
      <c r="C32" s="32" t="s">
        <v>471</v>
      </c>
      <c r="D32" s="33" t="s">
        <v>118</v>
      </c>
      <c r="E32" s="52" t="s">
        <v>39</v>
      </c>
      <c r="F32" s="52"/>
      <c r="G32" s="52" t="s">
        <v>38</v>
      </c>
      <c r="H32" s="34" t="s">
        <v>478</v>
      </c>
      <c r="I32" s="26" t="s">
        <v>19</v>
      </c>
      <c r="J32" s="35">
        <v>4</v>
      </c>
      <c r="K32" s="36">
        <v>0.5</v>
      </c>
      <c r="L32" s="192">
        <f t="shared" si="1"/>
        <v>2</v>
      </c>
      <c r="M32" s="57" t="s">
        <v>473</v>
      </c>
    </row>
    <row r="33" spans="1:13" s="10" customFormat="1" ht="15" customHeight="1">
      <c r="A33" s="117"/>
      <c r="B33" s="32" t="s">
        <v>68</v>
      </c>
      <c r="C33" s="32" t="s">
        <v>471</v>
      </c>
      <c r="D33" s="33" t="s">
        <v>118</v>
      </c>
      <c r="E33" s="52" t="s">
        <v>39</v>
      </c>
      <c r="F33" s="52"/>
      <c r="G33" s="52" t="s">
        <v>38</v>
      </c>
      <c r="H33" s="34" t="s">
        <v>475</v>
      </c>
      <c r="I33" s="26" t="s">
        <v>19</v>
      </c>
      <c r="J33" s="35">
        <v>1</v>
      </c>
      <c r="K33" s="36">
        <v>22.96</v>
      </c>
      <c r="L33" s="192">
        <f t="shared" si="1"/>
        <v>22.96</v>
      </c>
      <c r="M33" s="57" t="s">
        <v>473</v>
      </c>
    </row>
    <row r="34" spans="1:13" s="10" customFormat="1" ht="15" customHeight="1">
      <c r="A34" s="117"/>
      <c r="B34" s="32" t="s">
        <v>68</v>
      </c>
      <c r="C34" s="32" t="s">
        <v>471</v>
      </c>
      <c r="D34" s="33" t="s">
        <v>118</v>
      </c>
      <c r="E34" s="52" t="s">
        <v>39</v>
      </c>
      <c r="F34" s="52"/>
      <c r="G34" s="52" t="s">
        <v>38</v>
      </c>
      <c r="H34" s="34" t="s">
        <v>474</v>
      </c>
      <c r="I34" s="26" t="s">
        <v>19</v>
      </c>
      <c r="J34" s="35">
        <v>2</v>
      </c>
      <c r="K34" s="36">
        <v>10.74</v>
      </c>
      <c r="L34" s="192">
        <f t="shared" si="1"/>
        <v>21.48</v>
      </c>
      <c r="M34" s="57" t="s">
        <v>473</v>
      </c>
    </row>
    <row r="35" spans="1:13" s="10" customFormat="1" ht="15" customHeight="1">
      <c r="A35" s="117"/>
      <c r="B35" s="32" t="s">
        <v>68</v>
      </c>
      <c r="C35" s="32" t="s">
        <v>471</v>
      </c>
      <c r="D35" s="33" t="s">
        <v>118</v>
      </c>
      <c r="E35" s="52" t="s">
        <v>39</v>
      </c>
      <c r="F35" s="52"/>
      <c r="G35" s="52" t="s">
        <v>38</v>
      </c>
      <c r="H35" s="34" t="s">
        <v>472</v>
      </c>
      <c r="I35" s="26" t="s">
        <v>19</v>
      </c>
      <c r="J35" s="35">
        <v>2</v>
      </c>
      <c r="K35" s="36">
        <v>91.77</v>
      </c>
      <c r="L35" s="192">
        <f t="shared" si="1"/>
        <v>183.54</v>
      </c>
      <c r="M35" s="57" t="s">
        <v>473</v>
      </c>
    </row>
    <row r="36" spans="1:13" s="10" customFormat="1" ht="15" customHeight="1">
      <c r="A36" s="117"/>
      <c r="B36" s="32" t="s">
        <v>68</v>
      </c>
      <c r="C36" s="135" t="s">
        <v>371</v>
      </c>
      <c r="D36" s="33" t="s">
        <v>118</v>
      </c>
      <c r="E36" s="52" t="s">
        <v>39</v>
      </c>
      <c r="F36" s="52"/>
      <c r="G36" s="54" t="s">
        <v>38</v>
      </c>
      <c r="H36" s="34" t="s">
        <v>120</v>
      </c>
      <c r="I36" s="26" t="s">
        <v>19</v>
      </c>
      <c r="J36" s="35">
        <v>6</v>
      </c>
      <c r="K36" s="36">
        <v>13.57</v>
      </c>
      <c r="L36" s="31">
        <f t="shared" si="1"/>
        <v>81.42</v>
      </c>
      <c r="M36" s="57" t="s">
        <v>449</v>
      </c>
    </row>
    <row r="37" spans="1:14" s="10" customFormat="1" ht="18" customHeight="1">
      <c r="A37" s="117"/>
      <c r="B37" s="124" t="s">
        <v>21</v>
      </c>
      <c r="C37" s="23"/>
      <c r="D37" s="24"/>
      <c r="E37" s="55"/>
      <c r="F37" s="55"/>
      <c r="G37" s="55"/>
      <c r="H37" s="25"/>
      <c r="I37" s="13"/>
      <c r="J37" s="136"/>
      <c r="K37" s="123"/>
      <c r="L37" s="152">
        <v>10251.18</v>
      </c>
      <c r="M37" s="57"/>
      <c r="N37" s="15">
        <v>10251.18</v>
      </c>
    </row>
    <row r="38" spans="1:14" s="10" customFormat="1" ht="18" customHeight="1">
      <c r="A38" s="117"/>
      <c r="B38" s="124" t="s">
        <v>461</v>
      </c>
      <c r="C38" s="23"/>
      <c r="D38" s="24"/>
      <c r="E38" s="55"/>
      <c r="F38" s="55"/>
      <c r="G38" s="55"/>
      <c r="H38" s="25"/>
      <c r="I38" s="13"/>
      <c r="J38" s="136"/>
      <c r="K38" s="123"/>
      <c r="L38" s="152">
        <v>12357.18</v>
      </c>
      <c r="M38" s="57"/>
      <c r="N38" s="15" t="s">
        <v>20</v>
      </c>
    </row>
    <row r="39" spans="1:15" s="10" customFormat="1" ht="15" customHeight="1">
      <c r="A39" s="117"/>
      <c r="B39" s="23"/>
      <c r="C39" s="23"/>
      <c r="D39" s="24"/>
      <c r="E39" s="55"/>
      <c r="F39" s="55"/>
      <c r="G39" s="55"/>
      <c r="H39" s="23"/>
      <c r="I39" s="11"/>
      <c r="J39" s="106"/>
      <c r="K39" s="11"/>
      <c r="L39" s="151" t="s">
        <v>20</v>
      </c>
      <c r="M39" s="57"/>
      <c r="N39" s="15" t="s">
        <v>20</v>
      </c>
      <c r="O39" s="10" t="s">
        <v>20</v>
      </c>
    </row>
    <row r="40" spans="1:14" s="10" customFormat="1" ht="15" customHeight="1">
      <c r="A40" s="131">
        <v>42490</v>
      </c>
      <c r="B40" s="91" t="s">
        <v>25</v>
      </c>
      <c r="C40" s="23"/>
      <c r="D40" s="24"/>
      <c r="E40" s="55"/>
      <c r="F40" s="55"/>
      <c r="G40" s="55"/>
      <c r="H40" s="23"/>
      <c r="I40" s="11"/>
      <c r="J40" s="106"/>
      <c r="K40" s="11"/>
      <c r="L40" s="151"/>
      <c r="M40" s="57"/>
      <c r="N40" s="15"/>
    </row>
    <row r="41" spans="1:14" s="10" customFormat="1" ht="24.75" customHeight="1">
      <c r="A41" s="131" t="s">
        <v>20</v>
      </c>
      <c r="B41" s="32" t="s">
        <v>68</v>
      </c>
      <c r="C41" s="88" t="s">
        <v>422</v>
      </c>
      <c r="D41" s="39" t="s">
        <v>571</v>
      </c>
      <c r="E41" s="52" t="s">
        <v>39</v>
      </c>
      <c r="F41" s="53"/>
      <c r="G41" s="137" t="s">
        <v>38</v>
      </c>
      <c r="H41" s="115" t="s">
        <v>570</v>
      </c>
      <c r="I41" s="177" t="s">
        <v>27</v>
      </c>
      <c r="J41" s="42"/>
      <c r="K41" s="30" t="s">
        <v>20</v>
      </c>
      <c r="L41" s="31">
        <v>1783.73</v>
      </c>
      <c r="M41" s="57" t="s">
        <v>20</v>
      </c>
      <c r="N41" s="15"/>
    </row>
    <row r="42" spans="1:14" s="10" customFormat="1" ht="15" customHeight="1">
      <c r="A42" s="117"/>
      <c r="B42" s="32" t="s">
        <v>68</v>
      </c>
      <c r="C42" s="32" t="s">
        <v>263</v>
      </c>
      <c r="D42" s="33" t="s">
        <v>621</v>
      </c>
      <c r="E42" s="52" t="s">
        <v>39</v>
      </c>
      <c r="F42" s="52"/>
      <c r="G42" s="52" t="s">
        <v>38</v>
      </c>
      <c r="H42" s="34" t="s">
        <v>622</v>
      </c>
      <c r="I42" s="26" t="s">
        <v>19</v>
      </c>
      <c r="J42" s="35">
        <v>1</v>
      </c>
      <c r="K42" s="36">
        <v>559.05</v>
      </c>
      <c r="L42" s="192">
        <f>J42*K42</f>
        <v>559.05</v>
      </c>
      <c r="M42" s="57" t="s">
        <v>601</v>
      </c>
      <c r="N42" s="15"/>
    </row>
    <row r="43" spans="1:14" s="10" customFormat="1" ht="15" customHeight="1">
      <c r="A43" s="117"/>
      <c r="B43" s="32" t="s">
        <v>68</v>
      </c>
      <c r="C43" s="32" t="s">
        <v>263</v>
      </c>
      <c r="D43" s="33" t="s">
        <v>621</v>
      </c>
      <c r="E43" s="52" t="s">
        <v>39</v>
      </c>
      <c r="F43" s="52"/>
      <c r="G43" s="52" t="s">
        <v>38</v>
      </c>
      <c r="H43" s="34" t="s">
        <v>23</v>
      </c>
      <c r="I43" s="26" t="s">
        <v>24</v>
      </c>
      <c r="J43" s="35">
        <v>0.15</v>
      </c>
      <c r="K43" s="36">
        <v>153.77</v>
      </c>
      <c r="L43" s="192">
        <f>J43*K43</f>
        <v>23.0655</v>
      </c>
      <c r="M43" s="57" t="s">
        <v>598</v>
      </c>
      <c r="N43" s="15"/>
    </row>
    <row r="44" spans="1:13" s="10" customFormat="1" ht="15" customHeight="1">
      <c r="A44" s="117"/>
      <c r="B44" s="32" t="s">
        <v>68</v>
      </c>
      <c r="C44" s="32" t="s">
        <v>263</v>
      </c>
      <c r="D44" s="33" t="s">
        <v>621</v>
      </c>
      <c r="E44" s="52" t="s">
        <v>39</v>
      </c>
      <c r="F44" s="52"/>
      <c r="G44" s="52" t="s">
        <v>38</v>
      </c>
      <c r="H44" s="34" t="s">
        <v>623</v>
      </c>
      <c r="I44" s="29" t="s">
        <v>19</v>
      </c>
      <c r="J44" s="42">
        <v>1</v>
      </c>
      <c r="K44" s="30">
        <v>294.28</v>
      </c>
      <c r="L44" s="192">
        <f>J44*K44</f>
        <v>294.28</v>
      </c>
      <c r="M44" s="59" t="s">
        <v>601</v>
      </c>
    </row>
    <row r="45" spans="1:13" s="10" customFormat="1" ht="15" customHeight="1">
      <c r="A45" s="117"/>
      <c r="B45" s="32" t="s">
        <v>68</v>
      </c>
      <c r="C45" s="32" t="s">
        <v>263</v>
      </c>
      <c r="D45" s="33" t="s">
        <v>621</v>
      </c>
      <c r="E45" s="52" t="s">
        <v>39</v>
      </c>
      <c r="F45" s="53"/>
      <c r="G45" s="53" t="s">
        <v>38</v>
      </c>
      <c r="H45" s="39" t="s">
        <v>152</v>
      </c>
      <c r="I45" s="29" t="s">
        <v>19</v>
      </c>
      <c r="J45" s="42">
        <v>1</v>
      </c>
      <c r="K45" s="30">
        <v>190.37</v>
      </c>
      <c r="L45" s="192">
        <f>J45*K45</f>
        <v>190.37</v>
      </c>
      <c r="M45" s="57" t="s">
        <v>601</v>
      </c>
    </row>
    <row r="46" spans="1:13" s="10" customFormat="1" ht="15" customHeight="1">
      <c r="A46" s="117"/>
      <c r="B46" s="32" t="s">
        <v>68</v>
      </c>
      <c r="C46" s="32" t="s">
        <v>263</v>
      </c>
      <c r="D46" s="33" t="s">
        <v>621</v>
      </c>
      <c r="E46" s="52" t="s">
        <v>39</v>
      </c>
      <c r="F46" s="53"/>
      <c r="G46" s="53" t="s">
        <v>38</v>
      </c>
      <c r="H46" s="39" t="s">
        <v>624</v>
      </c>
      <c r="I46" s="29" t="s">
        <v>19</v>
      </c>
      <c r="J46" s="42">
        <v>1</v>
      </c>
      <c r="K46" s="30">
        <v>314.3</v>
      </c>
      <c r="L46" s="192">
        <f>J46*K46</f>
        <v>314.3</v>
      </c>
      <c r="M46" s="57" t="s">
        <v>601</v>
      </c>
    </row>
    <row r="47" spans="1:13" s="10" customFormat="1" ht="15" customHeight="1">
      <c r="A47" s="117"/>
      <c r="B47" s="32" t="s">
        <v>68</v>
      </c>
      <c r="C47" s="32" t="s">
        <v>263</v>
      </c>
      <c r="D47" s="33" t="s">
        <v>621</v>
      </c>
      <c r="E47" s="52" t="s">
        <v>39</v>
      </c>
      <c r="F47" s="53"/>
      <c r="G47" s="53" t="s">
        <v>38</v>
      </c>
      <c r="H47" s="39" t="s">
        <v>170</v>
      </c>
      <c r="I47" s="29" t="s">
        <v>19</v>
      </c>
      <c r="J47" s="42">
        <v>1</v>
      </c>
      <c r="K47" s="30">
        <v>91</v>
      </c>
      <c r="L47" s="192">
        <f aca="true" t="shared" si="2" ref="L47:L55">J47*K47</f>
        <v>91</v>
      </c>
      <c r="M47" s="57" t="s">
        <v>601</v>
      </c>
    </row>
    <row r="48" spans="1:13" s="10" customFormat="1" ht="15" customHeight="1">
      <c r="A48" s="117"/>
      <c r="B48" s="32" t="s">
        <v>68</v>
      </c>
      <c r="C48" s="32" t="s">
        <v>131</v>
      </c>
      <c r="D48" s="33" t="s">
        <v>251</v>
      </c>
      <c r="E48" s="52" t="s">
        <v>39</v>
      </c>
      <c r="F48" s="53"/>
      <c r="G48" s="53" t="s">
        <v>38</v>
      </c>
      <c r="H48" s="39" t="s">
        <v>155</v>
      </c>
      <c r="I48" s="29" t="s">
        <v>19</v>
      </c>
      <c r="J48" s="42">
        <v>1</v>
      </c>
      <c r="K48" s="30">
        <v>42</v>
      </c>
      <c r="L48" s="192">
        <f t="shared" si="2"/>
        <v>42</v>
      </c>
      <c r="M48" s="57" t="s">
        <v>608</v>
      </c>
    </row>
    <row r="49" spans="1:13" s="10" customFormat="1" ht="15" customHeight="1">
      <c r="A49" s="117"/>
      <c r="B49" s="32" t="s">
        <v>68</v>
      </c>
      <c r="C49" s="32" t="s">
        <v>131</v>
      </c>
      <c r="D49" s="33" t="s">
        <v>251</v>
      </c>
      <c r="E49" s="52" t="s">
        <v>39</v>
      </c>
      <c r="F49" s="53"/>
      <c r="G49" s="53" t="s">
        <v>38</v>
      </c>
      <c r="H49" s="39" t="s">
        <v>231</v>
      </c>
      <c r="I49" s="29" t="s">
        <v>19</v>
      </c>
      <c r="J49" s="42">
        <v>1</v>
      </c>
      <c r="K49" s="30">
        <v>765</v>
      </c>
      <c r="L49" s="192">
        <f t="shared" si="2"/>
        <v>765</v>
      </c>
      <c r="M49" s="57" t="s">
        <v>608</v>
      </c>
    </row>
    <row r="50" spans="1:13" s="10" customFormat="1" ht="15" customHeight="1">
      <c r="A50" s="117"/>
      <c r="B50" s="32" t="s">
        <v>68</v>
      </c>
      <c r="C50" s="32" t="s">
        <v>131</v>
      </c>
      <c r="D50" s="33" t="s">
        <v>251</v>
      </c>
      <c r="E50" s="52" t="s">
        <v>39</v>
      </c>
      <c r="F50" s="53"/>
      <c r="G50" s="53" t="s">
        <v>38</v>
      </c>
      <c r="H50" s="39" t="s">
        <v>174</v>
      </c>
      <c r="I50" s="29" t="s">
        <v>19</v>
      </c>
      <c r="J50" s="42">
        <v>1</v>
      </c>
      <c r="K50" s="30">
        <v>67</v>
      </c>
      <c r="L50" s="192">
        <f t="shared" si="2"/>
        <v>67</v>
      </c>
      <c r="M50" s="57" t="s">
        <v>608</v>
      </c>
    </row>
    <row r="51" spans="1:13" s="10" customFormat="1" ht="15" customHeight="1">
      <c r="A51" s="117"/>
      <c r="B51" s="32" t="s">
        <v>68</v>
      </c>
      <c r="C51" s="32" t="s">
        <v>131</v>
      </c>
      <c r="D51" s="33" t="s">
        <v>251</v>
      </c>
      <c r="E51" s="52" t="s">
        <v>39</v>
      </c>
      <c r="F51" s="53"/>
      <c r="G51" s="53" t="s">
        <v>38</v>
      </c>
      <c r="H51" s="39" t="s">
        <v>625</v>
      </c>
      <c r="I51" s="29" t="s">
        <v>19</v>
      </c>
      <c r="J51" s="42">
        <v>1</v>
      </c>
      <c r="K51" s="30">
        <v>358</v>
      </c>
      <c r="L51" s="192">
        <f t="shared" si="2"/>
        <v>358</v>
      </c>
      <c r="M51" s="57" t="s">
        <v>608</v>
      </c>
    </row>
    <row r="52" spans="1:13" s="10" customFormat="1" ht="15" customHeight="1">
      <c r="A52" s="117"/>
      <c r="B52" s="32" t="s">
        <v>68</v>
      </c>
      <c r="C52" s="32" t="s">
        <v>626</v>
      </c>
      <c r="D52" s="33" t="s">
        <v>627</v>
      </c>
      <c r="E52" s="52" t="s">
        <v>39</v>
      </c>
      <c r="F52" s="53"/>
      <c r="G52" s="53" t="s">
        <v>38</v>
      </c>
      <c r="H52" s="39" t="s">
        <v>628</v>
      </c>
      <c r="I52" s="29" t="s">
        <v>77</v>
      </c>
      <c r="J52" s="42">
        <v>0.05625</v>
      </c>
      <c r="K52" s="30">
        <v>7200</v>
      </c>
      <c r="L52" s="192">
        <f t="shared" si="2"/>
        <v>405</v>
      </c>
      <c r="M52" s="57" t="s">
        <v>629</v>
      </c>
    </row>
    <row r="53" spans="1:13" s="10" customFormat="1" ht="15" customHeight="1">
      <c r="A53" s="117"/>
      <c r="B53" s="32" t="s">
        <v>68</v>
      </c>
      <c r="C53" s="32" t="s">
        <v>626</v>
      </c>
      <c r="D53" s="33" t="s">
        <v>627</v>
      </c>
      <c r="E53" s="52" t="s">
        <v>39</v>
      </c>
      <c r="F53" s="53"/>
      <c r="G53" s="53" t="s">
        <v>38</v>
      </c>
      <c r="H53" s="39" t="s">
        <v>630</v>
      </c>
      <c r="I53" s="29" t="s">
        <v>77</v>
      </c>
      <c r="J53" s="42">
        <v>0.144</v>
      </c>
      <c r="K53" s="30">
        <v>6990</v>
      </c>
      <c r="L53" s="192">
        <f t="shared" si="2"/>
        <v>1006.56</v>
      </c>
      <c r="M53" s="57" t="s">
        <v>629</v>
      </c>
    </row>
    <row r="54" spans="1:13" s="10" customFormat="1" ht="15" customHeight="1">
      <c r="A54" s="117"/>
      <c r="B54" s="32" t="s">
        <v>68</v>
      </c>
      <c r="C54" s="32" t="s">
        <v>626</v>
      </c>
      <c r="D54" s="33" t="s">
        <v>627</v>
      </c>
      <c r="E54" s="52" t="s">
        <v>39</v>
      </c>
      <c r="F54" s="53"/>
      <c r="G54" s="53" t="s">
        <v>38</v>
      </c>
      <c r="H54" s="39" t="s">
        <v>631</v>
      </c>
      <c r="I54" s="29" t="s">
        <v>24</v>
      </c>
      <c r="J54" s="42">
        <v>1</v>
      </c>
      <c r="K54" s="30">
        <v>100</v>
      </c>
      <c r="L54" s="192">
        <f t="shared" si="2"/>
        <v>100</v>
      </c>
      <c r="M54" s="57" t="s">
        <v>614</v>
      </c>
    </row>
    <row r="55" spans="1:13" s="10" customFormat="1" ht="15" customHeight="1">
      <c r="A55" s="117"/>
      <c r="B55" s="32" t="s">
        <v>68</v>
      </c>
      <c r="C55" s="32" t="s">
        <v>626</v>
      </c>
      <c r="D55" s="39" t="s">
        <v>632</v>
      </c>
      <c r="E55" s="52" t="s">
        <v>39</v>
      </c>
      <c r="F55" s="53"/>
      <c r="G55" s="53" t="s">
        <v>38</v>
      </c>
      <c r="H55" s="39" t="s">
        <v>615</v>
      </c>
      <c r="I55" s="29" t="s">
        <v>24</v>
      </c>
      <c r="J55" s="42">
        <v>2.4</v>
      </c>
      <c r="K55" s="30">
        <v>193.78</v>
      </c>
      <c r="L55" s="192">
        <f t="shared" si="2"/>
        <v>465.072</v>
      </c>
      <c r="M55" s="57" t="s">
        <v>616</v>
      </c>
    </row>
    <row r="56" spans="1:14" s="10" customFormat="1" ht="15" customHeight="1">
      <c r="A56" s="117"/>
      <c r="B56" s="37" t="s">
        <v>21</v>
      </c>
      <c r="C56" s="32"/>
      <c r="D56" s="33"/>
      <c r="E56" s="52"/>
      <c r="F56" s="52"/>
      <c r="G56" s="52"/>
      <c r="H56" s="34"/>
      <c r="I56" s="13"/>
      <c r="J56" s="19"/>
      <c r="K56" s="20"/>
      <c r="L56" s="193">
        <f>SUM(L41:L55)</f>
        <v>6464.4275</v>
      </c>
      <c r="M56" s="57"/>
      <c r="N56" s="10">
        <v>6464.63</v>
      </c>
    </row>
    <row r="57" spans="1:14" s="10" customFormat="1" ht="15" customHeight="1">
      <c r="A57" s="117"/>
      <c r="B57" s="37"/>
      <c r="C57" s="32"/>
      <c r="D57" s="33"/>
      <c r="E57" s="52"/>
      <c r="F57" s="52"/>
      <c r="G57" s="52"/>
      <c r="H57" s="34"/>
      <c r="I57" s="13"/>
      <c r="J57" s="19"/>
      <c r="K57" s="20"/>
      <c r="L57" s="193"/>
      <c r="M57" s="57"/>
      <c r="N57" s="14">
        <f>SUM(N17:N56)</f>
        <v>18821.81</v>
      </c>
    </row>
    <row r="58" spans="1:15" s="18" customFormat="1" ht="15" customHeight="1">
      <c r="A58" s="90"/>
      <c r="B58" s="37" t="s">
        <v>710</v>
      </c>
      <c r="C58" s="174"/>
      <c r="D58" s="161"/>
      <c r="E58" s="197"/>
      <c r="F58" s="125"/>
      <c r="G58" s="96"/>
      <c r="H58" s="198"/>
      <c r="I58" s="168"/>
      <c r="J58" s="92"/>
      <c r="K58" s="41"/>
      <c r="L58" s="152">
        <v>18821.81</v>
      </c>
      <c r="M58" s="94"/>
      <c r="O58" s="105"/>
    </row>
    <row r="59" spans="1:15" s="10" customFormat="1" ht="15" customHeight="1">
      <c r="A59" s="64"/>
      <c r="B59" s="124"/>
      <c r="C59" s="77"/>
      <c r="D59" s="24"/>
      <c r="E59" s="55"/>
      <c r="F59" s="55"/>
      <c r="G59" s="55"/>
      <c r="H59" s="25"/>
      <c r="I59" s="12"/>
      <c r="J59" s="84"/>
      <c r="K59" s="15"/>
      <c r="L59" s="193"/>
      <c r="M59" s="57"/>
      <c r="N59" s="15"/>
      <c r="O59" s="15"/>
    </row>
    <row r="60" spans="1:15" s="10" customFormat="1" ht="15" customHeight="1">
      <c r="A60" s="64"/>
      <c r="B60" s="23"/>
      <c r="C60" s="68"/>
      <c r="D60" s="24"/>
      <c r="E60" s="55"/>
      <c r="F60" s="55"/>
      <c r="G60" s="55"/>
      <c r="H60" s="23"/>
      <c r="I60" s="11"/>
      <c r="J60" s="83"/>
      <c r="K60" s="44"/>
      <c r="L60" s="151"/>
      <c r="M60" s="57"/>
      <c r="N60" s="15"/>
      <c r="O60" s="15" t="s">
        <v>20</v>
      </c>
    </row>
    <row r="61" spans="1:15" s="8" customFormat="1" ht="15" customHeight="1">
      <c r="A61" s="64"/>
      <c r="B61" s="32" t="s">
        <v>28</v>
      </c>
      <c r="C61" s="77"/>
      <c r="D61" s="33" t="s">
        <v>29</v>
      </c>
      <c r="E61" s="52"/>
      <c r="F61" s="52"/>
      <c r="G61" s="52"/>
      <c r="H61" s="34"/>
      <c r="I61" s="26"/>
      <c r="J61" s="35"/>
      <c r="K61" s="36"/>
      <c r="L61" s="192" t="s">
        <v>20</v>
      </c>
      <c r="M61" s="57"/>
      <c r="O61" s="28"/>
    </row>
    <row r="62" spans="1:15" s="10" customFormat="1" ht="15" customHeight="1">
      <c r="A62" s="64"/>
      <c r="B62" s="32"/>
      <c r="C62" s="77"/>
      <c r="D62" s="39"/>
      <c r="E62" s="58"/>
      <c r="F62" s="53"/>
      <c r="G62" s="53"/>
      <c r="H62" s="39"/>
      <c r="I62" s="29"/>
      <c r="J62" s="42"/>
      <c r="K62" s="30"/>
      <c r="L62" s="192"/>
      <c r="M62" s="59"/>
      <c r="O62" s="15"/>
    </row>
    <row r="63" spans="1:15" s="10" customFormat="1" ht="15" customHeight="1">
      <c r="A63" s="64"/>
      <c r="B63" s="32"/>
      <c r="C63" s="77"/>
      <c r="D63" s="39"/>
      <c r="E63" s="58"/>
      <c r="F63" s="53"/>
      <c r="G63" s="53"/>
      <c r="H63" s="39"/>
      <c r="I63" s="29"/>
      <c r="J63" s="42"/>
      <c r="K63" s="30"/>
      <c r="L63" s="192"/>
      <c r="M63" s="59"/>
      <c r="O63" s="15"/>
    </row>
    <row r="64" spans="1:15" s="10" customFormat="1" ht="15" customHeight="1">
      <c r="A64" s="64"/>
      <c r="B64" s="32"/>
      <c r="C64" s="77"/>
      <c r="D64" s="39"/>
      <c r="E64" s="58"/>
      <c r="F64" s="52"/>
      <c r="G64" s="52"/>
      <c r="H64" s="34"/>
      <c r="I64" s="26"/>
      <c r="J64" s="35"/>
      <c r="K64" s="36"/>
      <c r="L64" s="192"/>
      <c r="M64" s="57"/>
      <c r="O64" s="15"/>
    </row>
    <row r="65" spans="1:15" s="10" customFormat="1" ht="15" customHeight="1">
      <c r="A65" s="64"/>
      <c r="B65" s="32"/>
      <c r="C65" s="88"/>
      <c r="D65" s="33"/>
      <c r="E65" s="52"/>
      <c r="F65" s="52"/>
      <c r="G65" s="52"/>
      <c r="H65" s="34"/>
      <c r="I65" s="26"/>
      <c r="J65" s="35"/>
      <c r="K65" s="36"/>
      <c r="L65" s="192"/>
      <c r="M65" s="57"/>
      <c r="O65" s="15"/>
    </row>
    <row r="66" spans="1:15" s="10" customFormat="1" ht="15" customHeight="1">
      <c r="A66" s="64"/>
      <c r="B66" s="32"/>
      <c r="C66" s="88"/>
      <c r="D66" s="33"/>
      <c r="E66" s="52"/>
      <c r="F66" s="52"/>
      <c r="G66" s="52"/>
      <c r="H66" s="34"/>
      <c r="I66" s="26"/>
      <c r="J66" s="35"/>
      <c r="K66" s="36"/>
      <c r="L66" s="192"/>
      <c r="M66" s="57"/>
      <c r="O66" s="15"/>
    </row>
    <row r="67" spans="1:15" s="10" customFormat="1" ht="15" customHeight="1">
      <c r="A67" s="64"/>
      <c r="B67" s="32"/>
      <c r="C67" s="88"/>
      <c r="D67" s="33"/>
      <c r="E67" s="52"/>
      <c r="F67" s="52"/>
      <c r="G67" s="52"/>
      <c r="H67" s="34"/>
      <c r="I67" s="26"/>
      <c r="J67" s="35"/>
      <c r="K67" s="36"/>
      <c r="L67" s="192"/>
      <c r="M67" s="57"/>
      <c r="O67" s="15"/>
    </row>
    <row r="68" spans="1:15" s="10" customFormat="1" ht="15" customHeight="1">
      <c r="A68" s="64"/>
      <c r="B68" s="32"/>
      <c r="C68" s="88"/>
      <c r="D68" s="33"/>
      <c r="E68" s="52"/>
      <c r="F68" s="52"/>
      <c r="G68" s="52"/>
      <c r="H68" s="34"/>
      <c r="I68" s="26"/>
      <c r="J68" s="35"/>
      <c r="K68" s="36"/>
      <c r="L68" s="192"/>
      <c r="M68" s="57"/>
      <c r="O68" s="15"/>
    </row>
    <row r="69" spans="1:15" s="10" customFormat="1" ht="15" customHeight="1">
      <c r="A69" s="64"/>
      <c r="B69" s="32"/>
      <c r="C69" s="88"/>
      <c r="D69" s="33"/>
      <c r="E69" s="52"/>
      <c r="F69" s="52"/>
      <c r="G69" s="52"/>
      <c r="H69" s="34"/>
      <c r="I69" s="26"/>
      <c r="J69" s="35"/>
      <c r="K69" s="36"/>
      <c r="L69" s="192"/>
      <c r="M69" s="57"/>
      <c r="O69" s="15"/>
    </row>
    <row r="70" spans="1:15" s="10" customFormat="1" ht="15" customHeight="1">
      <c r="A70" s="64"/>
      <c r="B70" s="32"/>
      <c r="C70" s="88"/>
      <c r="D70" s="33"/>
      <c r="E70" s="52"/>
      <c r="F70" s="52"/>
      <c r="G70" s="52"/>
      <c r="H70" s="34"/>
      <c r="I70" s="26"/>
      <c r="J70" s="35"/>
      <c r="K70" s="36"/>
      <c r="L70" s="192"/>
      <c r="M70" s="57"/>
      <c r="O70" s="15"/>
    </row>
    <row r="71" spans="1:15" s="10" customFormat="1" ht="15" customHeight="1">
      <c r="A71" s="64"/>
      <c r="B71" s="32"/>
      <c r="C71" s="88"/>
      <c r="D71" s="33"/>
      <c r="E71" s="52"/>
      <c r="F71" s="52"/>
      <c r="G71" s="52"/>
      <c r="H71" s="34"/>
      <c r="I71" s="26"/>
      <c r="J71" s="35"/>
      <c r="K71" s="36"/>
      <c r="L71" s="192"/>
      <c r="M71" s="57"/>
      <c r="O71" s="15"/>
    </row>
    <row r="72" spans="1:15" s="10" customFormat="1" ht="15" customHeight="1">
      <c r="A72" s="64"/>
      <c r="B72" s="32"/>
      <c r="C72" s="88"/>
      <c r="D72" s="33"/>
      <c r="E72" s="52"/>
      <c r="F72" s="52"/>
      <c r="G72" s="52"/>
      <c r="H72" s="34"/>
      <c r="I72" s="26"/>
      <c r="J72" s="35"/>
      <c r="K72" s="36"/>
      <c r="L72" s="192"/>
      <c r="M72" s="59"/>
      <c r="O72" s="15" t="s">
        <v>20</v>
      </c>
    </row>
    <row r="73" spans="1:15" s="10" customFormat="1" ht="15" customHeight="1">
      <c r="A73" s="64"/>
      <c r="B73" s="124"/>
      <c r="C73" s="68"/>
      <c r="D73" s="24"/>
      <c r="E73" s="55"/>
      <c r="F73" s="55"/>
      <c r="G73" s="55"/>
      <c r="H73" s="25"/>
      <c r="I73" s="12"/>
      <c r="J73" s="85"/>
      <c r="K73" s="15"/>
      <c r="L73" s="193"/>
      <c r="M73" s="57"/>
      <c r="N73" s="14"/>
      <c r="O73" s="15"/>
    </row>
    <row r="74" spans="1:15" s="10" customFormat="1" ht="15" customHeight="1">
      <c r="A74" s="62"/>
      <c r="B74" s="8"/>
      <c r="C74" s="75"/>
      <c r="D74" s="8"/>
      <c r="E74" s="49"/>
      <c r="F74" s="49"/>
      <c r="G74" s="49"/>
      <c r="H74" s="8"/>
      <c r="J74" s="81"/>
      <c r="K74" s="15"/>
      <c r="L74" s="150"/>
      <c r="M74" s="49"/>
      <c r="O74" s="15"/>
    </row>
    <row r="75" spans="1:15" s="10" customFormat="1" ht="15" customHeight="1">
      <c r="A75" s="63">
        <v>42155</v>
      </c>
      <c r="B75" s="95"/>
      <c r="C75" s="75"/>
      <c r="D75" s="8"/>
      <c r="E75" s="49"/>
      <c r="F75" s="49"/>
      <c r="G75" s="49"/>
      <c r="H75" s="8"/>
      <c r="J75" s="81"/>
      <c r="K75" s="15"/>
      <c r="L75" s="150"/>
      <c r="M75" s="49"/>
      <c r="O75" s="15"/>
    </row>
    <row r="76" spans="1:15" s="10" customFormat="1" ht="15" customHeight="1">
      <c r="A76" s="64"/>
      <c r="B76" s="32"/>
      <c r="C76" s="32"/>
      <c r="D76" s="33"/>
      <c r="E76" s="52"/>
      <c r="F76" s="52"/>
      <c r="G76" s="52"/>
      <c r="H76" s="34"/>
      <c r="I76" s="26"/>
      <c r="J76" s="35"/>
      <c r="K76" s="36"/>
      <c r="L76" s="192"/>
      <c r="M76" s="57"/>
      <c r="N76" s="15"/>
      <c r="O76" s="15"/>
    </row>
    <row r="77" spans="1:15" s="10" customFormat="1" ht="15" customHeight="1">
      <c r="A77" s="64"/>
      <c r="B77" s="32"/>
      <c r="C77" s="32"/>
      <c r="D77" s="33"/>
      <c r="E77" s="52"/>
      <c r="F77" s="52"/>
      <c r="G77" s="52"/>
      <c r="H77" s="34"/>
      <c r="I77" s="26"/>
      <c r="J77" s="35"/>
      <c r="K77" s="36"/>
      <c r="L77" s="192"/>
      <c r="M77" s="57"/>
      <c r="N77" s="15"/>
      <c r="O77" s="15"/>
    </row>
    <row r="78" spans="1:15" s="10" customFormat="1" ht="15" customHeight="1">
      <c r="A78" s="64"/>
      <c r="B78" s="32"/>
      <c r="C78" s="32"/>
      <c r="D78" s="33"/>
      <c r="E78" s="52"/>
      <c r="F78" s="52"/>
      <c r="G78" s="52"/>
      <c r="H78" s="34"/>
      <c r="I78" s="26"/>
      <c r="J78" s="35"/>
      <c r="K78" s="36"/>
      <c r="L78" s="192"/>
      <c r="M78" s="57"/>
      <c r="N78" s="15"/>
      <c r="O78" s="15"/>
    </row>
    <row r="79" spans="1:15" s="10" customFormat="1" ht="15" customHeight="1">
      <c r="A79" s="64"/>
      <c r="B79" s="32"/>
      <c r="C79" s="32"/>
      <c r="D79" s="33"/>
      <c r="E79" s="52"/>
      <c r="F79" s="52"/>
      <c r="G79" s="52"/>
      <c r="H79" s="34"/>
      <c r="I79" s="26"/>
      <c r="J79" s="35"/>
      <c r="K79" s="36"/>
      <c r="L79" s="192"/>
      <c r="M79" s="57"/>
      <c r="N79" s="15"/>
      <c r="O79" s="15"/>
    </row>
    <row r="80" spans="1:15" s="10" customFormat="1" ht="15" customHeight="1">
      <c r="A80" s="64"/>
      <c r="B80" s="32"/>
      <c r="C80" s="32"/>
      <c r="D80" s="33"/>
      <c r="E80" s="52"/>
      <c r="F80" s="52"/>
      <c r="G80" s="52"/>
      <c r="H80" s="34"/>
      <c r="I80" s="26"/>
      <c r="J80" s="35"/>
      <c r="K80" s="36"/>
      <c r="L80" s="192"/>
      <c r="M80" s="57"/>
      <c r="N80" s="15"/>
      <c r="O80" s="15"/>
    </row>
    <row r="81" spans="1:15" s="10" customFormat="1" ht="15" customHeight="1">
      <c r="A81" s="64"/>
      <c r="B81" s="32"/>
      <c r="C81" s="32"/>
      <c r="D81" s="33"/>
      <c r="E81" s="52"/>
      <c r="F81" s="52"/>
      <c r="G81" s="52"/>
      <c r="H81" s="34"/>
      <c r="I81" s="26"/>
      <c r="J81" s="35"/>
      <c r="K81" s="36"/>
      <c r="L81" s="192"/>
      <c r="M81" s="57"/>
      <c r="N81" s="15"/>
      <c r="O81" s="15"/>
    </row>
    <row r="82" spans="1:15" s="10" customFormat="1" ht="15" customHeight="1">
      <c r="A82" s="64"/>
      <c r="B82" s="32"/>
      <c r="C82" s="32"/>
      <c r="D82" s="33"/>
      <c r="E82" s="52"/>
      <c r="F82" s="52"/>
      <c r="G82" s="52"/>
      <c r="H82" s="34"/>
      <c r="I82" s="26"/>
      <c r="J82" s="35"/>
      <c r="K82" s="36"/>
      <c r="L82" s="192"/>
      <c r="M82" s="57"/>
      <c r="N82" s="15"/>
      <c r="O82" s="15"/>
    </row>
    <row r="83" spans="1:15" s="10" customFormat="1" ht="15" customHeight="1">
      <c r="A83" s="64"/>
      <c r="B83" s="32"/>
      <c r="C83" s="32"/>
      <c r="D83" s="33"/>
      <c r="E83" s="52"/>
      <c r="F83" s="52"/>
      <c r="G83" s="52"/>
      <c r="H83" s="34"/>
      <c r="I83" s="26"/>
      <c r="J83" s="35"/>
      <c r="K83" s="36"/>
      <c r="L83" s="192"/>
      <c r="M83" s="57"/>
      <c r="N83" s="15"/>
      <c r="O83" s="15"/>
    </row>
    <row r="84" spans="1:15" s="10" customFormat="1" ht="15" customHeight="1">
      <c r="A84" s="64"/>
      <c r="B84" s="32"/>
      <c r="C84" s="32"/>
      <c r="D84" s="33"/>
      <c r="E84" s="52"/>
      <c r="F84" s="52"/>
      <c r="G84" s="52"/>
      <c r="H84" s="34"/>
      <c r="I84" s="26"/>
      <c r="J84" s="35"/>
      <c r="K84" s="36"/>
      <c r="L84" s="192"/>
      <c r="M84" s="57"/>
      <c r="N84" s="15"/>
      <c r="O84" s="15"/>
    </row>
    <row r="85" spans="1:15" s="10" customFormat="1" ht="15" customHeight="1">
      <c r="A85" s="64"/>
      <c r="B85" s="32"/>
      <c r="C85" s="32"/>
      <c r="D85" s="33"/>
      <c r="E85" s="52"/>
      <c r="F85" s="52"/>
      <c r="G85" s="52"/>
      <c r="H85" s="34"/>
      <c r="I85" s="26"/>
      <c r="J85" s="35"/>
      <c r="K85" s="36"/>
      <c r="L85" s="192"/>
      <c r="M85" s="57"/>
      <c r="N85" s="15"/>
      <c r="O85" s="15"/>
    </row>
    <row r="86" spans="1:15" s="10" customFormat="1" ht="15" customHeight="1">
      <c r="A86" s="64"/>
      <c r="B86" s="32"/>
      <c r="C86" s="32"/>
      <c r="D86" s="33"/>
      <c r="E86" s="52"/>
      <c r="F86" s="52"/>
      <c r="G86" s="52"/>
      <c r="H86" s="34"/>
      <c r="I86" s="26"/>
      <c r="J86" s="35"/>
      <c r="K86" s="36"/>
      <c r="L86" s="192"/>
      <c r="M86" s="57"/>
      <c r="N86" s="15"/>
      <c r="O86" s="15"/>
    </row>
    <row r="87" spans="1:15" s="10" customFormat="1" ht="15" customHeight="1">
      <c r="A87" s="64"/>
      <c r="B87" s="32"/>
      <c r="C87" s="32"/>
      <c r="D87" s="33"/>
      <c r="E87" s="52"/>
      <c r="F87" s="52"/>
      <c r="G87" s="52"/>
      <c r="H87" s="34"/>
      <c r="I87" s="26"/>
      <c r="J87" s="35"/>
      <c r="K87" s="36"/>
      <c r="L87" s="192"/>
      <c r="M87" s="57"/>
      <c r="N87" s="15"/>
      <c r="O87" s="15"/>
    </row>
    <row r="88" spans="1:15" s="10" customFormat="1" ht="15" customHeight="1">
      <c r="A88" s="64"/>
      <c r="B88" s="32"/>
      <c r="C88" s="32"/>
      <c r="D88" s="33"/>
      <c r="E88" s="52"/>
      <c r="F88" s="52"/>
      <c r="G88" s="52"/>
      <c r="H88" s="34"/>
      <c r="I88" s="26"/>
      <c r="J88" s="35"/>
      <c r="K88" s="36"/>
      <c r="L88" s="192"/>
      <c r="M88" s="57"/>
      <c r="N88" s="15"/>
      <c r="O88" s="15"/>
    </row>
    <row r="89" spans="1:15" s="10" customFormat="1" ht="15" customHeight="1">
      <c r="A89" s="64"/>
      <c r="B89" s="32"/>
      <c r="C89" s="32"/>
      <c r="D89" s="33"/>
      <c r="E89" s="52"/>
      <c r="F89" s="52"/>
      <c r="G89" s="52"/>
      <c r="H89" s="34"/>
      <c r="I89" s="26"/>
      <c r="J89" s="35"/>
      <c r="K89" s="36"/>
      <c r="L89" s="192"/>
      <c r="M89" s="57"/>
      <c r="N89" s="15"/>
      <c r="O89" s="15"/>
    </row>
    <row r="90" spans="1:15" s="10" customFormat="1" ht="15" customHeight="1">
      <c r="A90" s="64"/>
      <c r="B90" s="32"/>
      <c r="C90" s="32"/>
      <c r="D90" s="33"/>
      <c r="E90" s="52"/>
      <c r="F90" s="52"/>
      <c r="G90" s="52"/>
      <c r="H90" s="34"/>
      <c r="I90" s="26"/>
      <c r="J90" s="35"/>
      <c r="K90" s="36"/>
      <c r="L90" s="192"/>
      <c r="M90" s="57"/>
      <c r="N90" s="15"/>
      <c r="O90" s="15"/>
    </row>
    <row r="91" spans="1:15" s="10" customFormat="1" ht="15" customHeight="1">
      <c r="A91" s="64"/>
      <c r="B91" s="32"/>
      <c r="C91" s="32"/>
      <c r="D91" s="33"/>
      <c r="E91" s="52"/>
      <c r="F91" s="52"/>
      <c r="G91" s="52"/>
      <c r="H91" s="34"/>
      <c r="I91" s="26"/>
      <c r="J91" s="35"/>
      <c r="K91" s="36"/>
      <c r="L91" s="192"/>
      <c r="M91" s="57"/>
      <c r="N91" s="15"/>
      <c r="O91" s="15"/>
    </row>
    <row r="92" spans="1:15" s="10" customFormat="1" ht="15" customHeight="1">
      <c r="A92" s="64"/>
      <c r="B92" s="32"/>
      <c r="C92" s="32"/>
      <c r="D92" s="33"/>
      <c r="E92" s="52"/>
      <c r="F92" s="52"/>
      <c r="G92" s="52"/>
      <c r="H92" s="34"/>
      <c r="I92" s="26"/>
      <c r="J92" s="35"/>
      <c r="K92" s="36"/>
      <c r="L92" s="192"/>
      <c r="M92" s="57"/>
      <c r="N92" s="15"/>
      <c r="O92" s="15"/>
    </row>
    <row r="93" spans="1:15" s="10" customFormat="1" ht="15" customHeight="1">
      <c r="A93" s="64"/>
      <c r="B93" s="32"/>
      <c r="C93" s="32"/>
      <c r="D93" s="33"/>
      <c r="E93" s="52"/>
      <c r="F93" s="52"/>
      <c r="G93" s="52"/>
      <c r="H93" s="34"/>
      <c r="I93" s="26"/>
      <c r="J93" s="35"/>
      <c r="K93" s="36"/>
      <c r="L93" s="192"/>
      <c r="M93" s="57"/>
      <c r="N93" s="15"/>
      <c r="O93" s="15"/>
    </row>
    <row r="94" spans="1:15" s="10" customFormat="1" ht="15" customHeight="1">
      <c r="A94" s="64"/>
      <c r="B94" s="32"/>
      <c r="C94" s="32"/>
      <c r="D94" s="33"/>
      <c r="E94" s="52"/>
      <c r="F94" s="52"/>
      <c r="G94" s="52"/>
      <c r="H94" s="34"/>
      <c r="I94" s="26"/>
      <c r="J94" s="35"/>
      <c r="K94" s="36"/>
      <c r="L94" s="192"/>
      <c r="M94" s="57"/>
      <c r="N94" s="15"/>
      <c r="O94" s="15"/>
    </row>
    <row r="95" spans="1:15" s="10" customFormat="1" ht="15" customHeight="1">
      <c r="A95" s="64"/>
      <c r="B95" s="32"/>
      <c r="C95" s="32"/>
      <c r="D95" s="33"/>
      <c r="E95" s="52"/>
      <c r="F95" s="52"/>
      <c r="G95" s="52"/>
      <c r="H95" s="34"/>
      <c r="I95" s="26"/>
      <c r="J95" s="35"/>
      <c r="K95" s="36"/>
      <c r="L95" s="192"/>
      <c r="M95" s="57"/>
      <c r="N95" s="15"/>
      <c r="O95" s="15"/>
    </row>
    <row r="96" spans="1:15" s="10" customFormat="1" ht="15" customHeight="1">
      <c r="A96" s="64"/>
      <c r="B96" s="32"/>
      <c r="C96" s="32"/>
      <c r="D96" s="33"/>
      <c r="E96" s="52"/>
      <c r="F96" s="52"/>
      <c r="G96" s="52"/>
      <c r="H96" s="34"/>
      <c r="I96" s="26"/>
      <c r="J96" s="35"/>
      <c r="K96" s="36"/>
      <c r="L96" s="192"/>
      <c r="M96" s="57"/>
      <c r="N96" s="15"/>
      <c r="O96" s="15"/>
    </row>
    <row r="97" spans="1:15" s="10" customFormat="1" ht="15" customHeight="1">
      <c r="A97" s="64"/>
      <c r="B97" s="32"/>
      <c r="C97" s="32"/>
      <c r="D97" s="33"/>
      <c r="E97" s="52"/>
      <c r="F97" s="52"/>
      <c r="G97" s="52"/>
      <c r="H97" s="34"/>
      <c r="I97" s="26"/>
      <c r="J97" s="35"/>
      <c r="K97" s="36"/>
      <c r="L97" s="192"/>
      <c r="M97" s="57"/>
      <c r="N97" s="15"/>
      <c r="O97" s="15"/>
    </row>
    <row r="98" spans="1:15" s="10" customFormat="1" ht="15" customHeight="1">
      <c r="A98" s="64"/>
      <c r="B98" s="32"/>
      <c r="C98" s="32"/>
      <c r="D98" s="33"/>
      <c r="E98" s="52"/>
      <c r="F98" s="52"/>
      <c r="G98" s="52"/>
      <c r="H98" s="34"/>
      <c r="I98" s="26"/>
      <c r="J98" s="35"/>
      <c r="K98" s="36"/>
      <c r="L98" s="192"/>
      <c r="M98" s="57"/>
      <c r="N98" s="15"/>
      <c r="O98" s="15"/>
    </row>
    <row r="99" spans="1:15" s="10" customFormat="1" ht="15" customHeight="1">
      <c r="A99" s="64"/>
      <c r="B99" s="32"/>
      <c r="C99" s="32"/>
      <c r="D99" s="33"/>
      <c r="E99" s="52"/>
      <c r="F99" s="52"/>
      <c r="G99" s="52"/>
      <c r="H99" s="34"/>
      <c r="I99" s="26"/>
      <c r="J99" s="35"/>
      <c r="K99" s="36"/>
      <c r="L99" s="192"/>
      <c r="M99" s="57"/>
      <c r="N99" s="15"/>
      <c r="O99" s="15"/>
    </row>
    <row r="100" spans="1:15" s="10" customFormat="1" ht="15" customHeight="1">
      <c r="A100" s="64"/>
      <c r="B100" s="32"/>
      <c r="C100" s="32"/>
      <c r="D100" s="33"/>
      <c r="E100" s="52"/>
      <c r="F100" s="52"/>
      <c r="G100" s="52"/>
      <c r="H100" s="34"/>
      <c r="I100" s="26"/>
      <c r="J100" s="35"/>
      <c r="K100" s="36"/>
      <c r="L100" s="192"/>
      <c r="M100" s="57"/>
      <c r="N100" s="15"/>
      <c r="O100" s="15"/>
    </row>
    <row r="101" spans="1:15" s="10" customFormat="1" ht="15" customHeight="1">
      <c r="A101" s="64"/>
      <c r="B101" s="32"/>
      <c r="C101" s="32"/>
      <c r="D101" s="33"/>
      <c r="E101" s="52"/>
      <c r="F101" s="52"/>
      <c r="G101" s="52"/>
      <c r="H101" s="34"/>
      <c r="I101" s="26"/>
      <c r="J101" s="35"/>
      <c r="K101" s="36"/>
      <c r="L101" s="192"/>
      <c r="M101" s="57"/>
      <c r="N101" s="15"/>
      <c r="O101" s="15"/>
    </row>
    <row r="102" spans="1:15" s="10" customFormat="1" ht="15" customHeight="1">
      <c r="A102" s="64"/>
      <c r="B102" s="32"/>
      <c r="C102" s="32"/>
      <c r="D102" s="33"/>
      <c r="E102" s="52"/>
      <c r="F102" s="52"/>
      <c r="G102" s="52"/>
      <c r="H102" s="34"/>
      <c r="I102" s="26"/>
      <c r="J102" s="35"/>
      <c r="K102" s="36"/>
      <c r="L102" s="192"/>
      <c r="M102" s="57"/>
      <c r="N102" s="15"/>
      <c r="O102" s="15"/>
    </row>
    <row r="103" spans="1:15" s="10" customFormat="1" ht="15" customHeight="1">
      <c r="A103" s="64"/>
      <c r="B103" s="32"/>
      <c r="C103" s="32"/>
      <c r="D103" s="33"/>
      <c r="E103" s="52"/>
      <c r="F103" s="52"/>
      <c r="G103" s="52"/>
      <c r="H103" s="34"/>
      <c r="I103" s="26"/>
      <c r="J103" s="35"/>
      <c r="K103" s="36"/>
      <c r="L103" s="192"/>
      <c r="M103" s="57"/>
      <c r="N103" s="15"/>
      <c r="O103" s="15"/>
    </row>
    <row r="104" spans="1:15" s="10" customFormat="1" ht="15" customHeight="1">
      <c r="A104" s="64"/>
      <c r="B104" s="32"/>
      <c r="C104" s="32"/>
      <c r="D104" s="33"/>
      <c r="E104" s="52"/>
      <c r="F104" s="52"/>
      <c r="G104" s="52"/>
      <c r="H104" s="34"/>
      <c r="I104" s="26"/>
      <c r="J104" s="35"/>
      <c r="K104" s="36"/>
      <c r="L104" s="192"/>
      <c r="M104" s="57"/>
      <c r="N104" s="15"/>
      <c r="O104" s="15"/>
    </row>
    <row r="105" spans="1:15" s="10" customFormat="1" ht="15" customHeight="1">
      <c r="A105" s="64"/>
      <c r="B105" s="32"/>
      <c r="C105" s="32"/>
      <c r="D105" s="33"/>
      <c r="E105" s="52"/>
      <c r="F105" s="52"/>
      <c r="G105" s="52"/>
      <c r="H105" s="34"/>
      <c r="I105" s="26"/>
      <c r="J105" s="35"/>
      <c r="K105" s="36"/>
      <c r="L105" s="192"/>
      <c r="M105" s="57"/>
      <c r="N105" s="15"/>
      <c r="O105" s="15"/>
    </row>
    <row r="106" spans="1:15" s="10" customFormat="1" ht="15" customHeight="1">
      <c r="A106" s="64"/>
      <c r="B106" s="32"/>
      <c r="C106" s="32"/>
      <c r="D106" s="33"/>
      <c r="E106" s="52"/>
      <c r="F106" s="52"/>
      <c r="G106" s="52"/>
      <c r="H106" s="34"/>
      <c r="I106" s="26"/>
      <c r="J106" s="35"/>
      <c r="K106" s="36"/>
      <c r="L106" s="192"/>
      <c r="M106" s="57"/>
      <c r="N106" s="15"/>
      <c r="O106" s="15"/>
    </row>
    <row r="107" spans="1:15" s="10" customFormat="1" ht="15" customHeight="1">
      <c r="A107" s="64"/>
      <c r="B107" s="32"/>
      <c r="C107" s="32"/>
      <c r="D107" s="33"/>
      <c r="E107" s="52"/>
      <c r="F107" s="52"/>
      <c r="G107" s="52"/>
      <c r="H107" s="34"/>
      <c r="I107" s="26"/>
      <c r="J107" s="35"/>
      <c r="K107" s="36"/>
      <c r="L107" s="192"/>
      <c r="M107" s="57"/>
      <c r="N107" s="15"/>
      <c r="O107" s="15"/>
    </row>
    <row r="108" spans="1:15" s="10" customFormat="1" ht="15" customHeight="1">
      <c r="A108" s="64"/>
      <c r="B108" s="32"/>
      <c r="C108" s="32"/>
      <c r="D108" s="33"/>
      <c r="E108" s="52"/>
      <c r="F108" s="52"/>
      <c r="G108" s="52"/>
      <c r="H108" s="34"/>
      <c r="I108" s="26"/>
      <c r="J108" s="35"/>
      <c r="K108" s="36"/>
      <c r="L108" s="192"/>
      <c r="M108" s="57"/>
      <c r="N108" s="15"/>
      <c r="O108" s="15"/>
    </row>
    <row r="109" spans="1:15" s="10" customFormat="1" ht="15" customHeight="1">
      <c r="A109" s="64"/>
      <c r="B109" s="32"/>
      <c r="C109" s="32"/>
      <c r="D109" s="33"/>
      <c r="E109" s="52"/>
      <c r="F109" s="52"/>
      <c r="G109" s="52"/>
      <c r="H109" s="34"/>
      <c r="I109" s="26"/>
      <c r="J109" s="35"/>
      <c r="K109" s="36"/>
      <c r="L109" s="192"/>
      <c r="M109" s="57"/>
      <c r="N109" s="15"/>
      <c r="O109" s="15"/>
    </row>
    <row r="110" spans="1:15" s="10" customFormat="1" ht="15" customHeight="1">
      <c r="A110" s="64"/>
      <c r="B110" s="32"/>
      <c r="C110" s="32"/>
      <c r="D110" s="33"/>
      <c r="E110" s="52"/>
      <c r="F110" s="52"/>
      <c r="G110" s="52"/>
      <c r="H110" s="34"/>
      <c r="I110" s="26"/>
      <c r="J110" s="35"/>
      <c r="K110" s="36"/>
      <c r="L110" s="192"/>
      <c r="M110" s="57"/>
      <c r="N110" s="15"/>
      <c r="O110" s="15"/>
    </row>
    <row r="111" spans="1:15" s="10" customFormat="1" ht="15" customHeight="1">
      <c r="A111" s="64"/>
      <c r="B111" s="32"/>
      <c r="C111" s="32"/>
      <c r="D111" s="33"/>
      <c r="E111" s="52"/>
      <c r="F111" s="52"/>
      <c r="G111" s="52"/>
      <c r="H111" s="34"/>
      <c r="I111" s="26"/>
      <c r="J111" s="35"/>
      <c r="K111" s="36"/>
      <c r="L111" s="192"/>
      <c r="M111" s="57"/>
      <c r="N111" s="15"/>
      <c r="O111" s="15"/>
    </row>
    <row r="112" spans="1:15" s="10" customFormat="1" ht="15" customHeight="1">
      <c r="A112" s="64"/>
      <c r="B112" s="32"/>
      <c r="C112" s="32"/>
      <c r="D112" s="33"/>
      <c r="E112" s="52"/>
      <c r="F112" s="52"/>
      <c r="G112" s="52"/>
      <c r="H112" s="34"/>
      <c r="I112" s="26"/>
      <c r="J112" s="35"/>
      <c r="K112" s="36"/>
      <c r="L112" s="192"/>
      <c r="M112" s="57"/>
      <c r="N112" s="15"/>
      <c r="O112" s="15"/>
    </row>
    <row r="113" spans="1:15" s="10" customFormat="1" ht="15" customHeight="1">
      <c r="A113" s="64"/>
      <c r="B113" s="32"/>
      <c r="C113" s="32"/>
      <c r="D113" s="33"/>
      <c r="E113" s="52"/>
      <c r="F113" s="52"/>
      <c r="G113" s="52"/>
      <c r="H113" s="34"/>
      <c r="I113" s="26"/>
      <c r="J113" s="35"/>
      <c r="K113" s="36"/>
      <c r="L113" s="192"/>
      <c r="M113" s="57"/>
      <c r="N113" s="15"/>
      <c r="O113" s="15"/>
    </row>
    <row r="114" spans="1:15" s="10" customFormat="1" ht="15" customHeight="1">
      <c r="A114" s="64"/>
      <c r="B114" s="32"/>
      <c r="C114" s="32"/>
      <c r="D114" s="33"/>
      <c r="E114" s="52"/>
      <c r="F114" s="52"/>
      <c r="G114" s="52"/>
      <c r="H114" s="34"/>
      <c r="I114" s="26"/>
      <c r="J114" s="35"/>
      <c r="K114" s="36"/>
      <c r="L114" s="192"/>
      <c r="M114" s="57"/>
      <c r="N114" s="15"/>
      <c r="O114" s="15"/>
    </row>
    <row r="115" spans="1:15" s="10" customFormat="1" ht="15" customHeight="1">
      <c r="A115" s="64"/>
      <c r="B115" s="32"/>
      <c r="C115" s="32"/>
      <c r="D115" s="33"/>
      <c r="E115" s="52"/>
      <c r="F115" s="52"/>
      <c r="G115" s="52"/>
      <c r="H115" s="34"/>
      <c r="I115" s="26"/>
      <c r="J115" s="35"/>
      <c r="K115" s="36"/>
      <c r="L115" s="192"/>
      <c r="M115" s="57"/>
      <c r="N115" s="15"/>
      <c r="O115" s="15"/>
    </row>
    <row r="116" spans="1:15" s="10" customFormat="1" ht="15" customHeight="1">
      <c r="A116" s="64"/>
      <c r="B116" s="32"/>
      <c r="C116" s="32"/>
      <c r="D116" s="33"/>
      <c r="E116" s="52"/>
      <c r="F116" s="52"/>
      <c r="G116" s="52"/>
      <c r="H116" s="34"/>
      <c r="I116" s="26"/>
      <c r="J116" s="35"/>
      <c r="K116" s="36"/>
      <c r="L116" s="192"/>
      <c r="M116" s="57"/>
      <c r="N116" s="15"/>
      <c r="O116" s="15"/>
    </row>
    <row r="117" spans="1:15" s="10" customFormat="1" ht="15" customHeight="1">
      <c r="A117" s="64"/>
      <c r="B117" s="32"/>
      <c r="C117" s="32"/>
      <c r="D117" s="33"/>
      <c r="E117" s="52"/>
      <c r="F117" s="52"/>
      <c r="G117" s="52"/>
      <c r="H117" s="34"/>
      <c r="I117" s="26"/>
      <c r="J117" s="35"/>
      <c r="K117" s="36"/>
      <c r="L117" s="192"/>
      <c r="M117" s="57"/>
      <c r="N117" s="15"/>
      <c r="O117" s="15"/>
    </row>
    <row r="118" spans="1:15" s="10" customFormat="1" ht="15" customHeight="1">
      <c r="A118" s="64"/>
      <c r="B118" s="32"/>
      <c r="C118" s="32"/>
      <c r="D118" s="33"/>
      <c r="E118" s="52"/>
      <c r="F118" s="52"/>
      <c r="G118" s="52"/>
      <c r="H118" s="34"/>
      <c r="I118" s="26"/>
      <c r="J118" s="35"/>
      <c r="K118" s="36"/>
      <c r="L118" s="192"/>
      <c r="M118" s="57"/>
      <c r="N118" s="15"/>
      <c r="O118" s="15"/>
    </row>
    <row r="119" spans="1:15" s="10" customFormat="1" ht="15" customHeight="1">
      <c r="A119" s="64"/>
      <c r="B119" s="32"/>
      <c r="C119" s="23"/>
      <c r="D119" s="24"/>
      <c r="E119" s="58"/>
      <c r="F119" s="53"/>
      <c r="G119" s="53"/>
      <c r="H119" s="76"/>
      <c r="I119" s="29"/>
      <c r="J119" s="42"/>
      <c r="K119" s="30"/>
      <c r="L119" s="192"/>
      <c r="M119" s="59"/>
      <c r="N119" s="15"/>
      <c r="O119" s="15"/>
    </row>
    <row r="120" spans="1:15" s="10" customFormat="1" ht="15" customHeight="1">
      <c r="A120" s="64"/>
      <c r="B120" s="32"/>
      <c r="C120" s="23"/>
      <c r="D120" s="24"/>
      <c r="E120" s="58"/>
      <c r="F120" s="53"/>
      <c r="G120" s="53"/>
      <c r="H120" s="76"/>
      <c r="I120" s="29"/>
      <c r="J120" s="42"/>
      <c r="K120" s="30"/>
      <c r="L120" s="192"/>
      <c r="M120" s="59"/>
      <c r="N120" s="15"/>
      <c r="O120" s="15"/>
    </row>
    <row r="121" spans="1:15" s="10" customFormat="1" ht="15" customHeight="1">
      <c r="A121" s="64"/>
      <c r="B121" s="32"/>
      <c r="C121" s="32"/>
      <c r="D121" s="33"/>
      <c r="E121" s="52"/>
      <c r="F121" s="52"/>
      <c r="G121" s="52"/>
      <c r="H121" s="34"/>
      <c r="I121" s="26"/>
      <c r="J121" s="35"/>
      <c r="K121" s="36"/>
      <c r="L121" s="192"/>
      <c r="M121" s="57"/>
      <c r="N121" s="15"/>
      <c r="O121" s="15"/>
    </row>
    <row r="122" spans="1:15" s="10" customFormat="1" ht="15" customHeight="1">
      <c r="A122" s="64"/>
      <c r="B122" s="32"/>
      <c r="C122" s="32"/>
      <c r="D122" s="33"/>
      <c r="E122" s="52"/>
      <c r="F122" s="52"/>
      <c r="G122" s="52"/>
      <c r="H122" s="34"/>
      <c r="I122" s="26"/>
      <c r="J122" s="35"/>
      <c r="K122" s="36"/>
      <c r="L122" s="192"/>
      <c r="M122" s="57"/>
      <c r="N122" s="15"/>
      <c r="O122" s="15"/>
    </row>
    <row r="123" spans="1:15" s="10" customFormat="1" ht="15" customHeight="1">
      <c r="A123" s="64"/>
      <c r="B123" s="124"/>
      <c r="C123" s="68"/>
      <c r="D123" s="33"/>
      <c r="E123" s="52"/>
      <c r="F123" s="52"/>
      <c r="G123" s="52"/>
      <c r="H123" s="34"/>
      <c r="I123" s="13"/>
      <c r="J123" s="19"/>
      <c r="K123" s="20"/>
      <c r="L123" s="193"/>
      <c r="M123" s="57"/>
      <c r="N123" s="15"/>
      <c r="O123" s="15"/>
    </row>
    <row r="124" spans="1:15" s="10" customFormat="1" ht="15" customHeight="1">
      <c r="A124" s="62"/>
      <c r="B124" s="8"/>
      <c r="C124" s="75"/>
      <c r="D124" s="8"/>
      <c r="E124" s="49"/>
      <c r="F124" s="49"/>
      <c r="G124" s="49"/>
      <c r="H124" s="8"/>
      <c r="J124" s="81"/>
      <c r="K124" s="15"/>
      <c r="L124" s="150"/>
      <c r="M124" s="49" t="s">
        <v>44</v>
      </c>
      <c r="N124" s="15"/>
      <c r="O124" s="15"/>
    </row>
    <row r="125" spans="1:15" s="10" customFormat="1" ht="15" customHeight="1">
      <c r="A125" s="62"/>
      <c r="B125" s="8"/>
      <c r="C125" s="69"/>
      <c r="D125" s="8"/>
      <c r="E125" s="49"/>
      <c r="F125" s="49"/>
      <c r="G125" s="49"/>
      <c r="H125" s="8"/>
      <c r="J125" s="81"/>
      <c r="K125" s="15"/>
      <c r="L125" s="150"/>
      <c r="M125" s="49"/>
      <c r="O125" s="15"/>
    </row>
    <row r="126" spans="1:15" s="10" customFormat="1" ht="15" customHeight="1">
      <c r="A126" s="62"/>
      <c r="B126" s="8"/>
      <c r="C126" s="69"/>
      <c r="D126" s="8"/>
      <c r="E126" s="49"/>
      <c r="F126" s="49"/>
      <c r="G126" s="49"/>
      <c r="H126" s="8"/>
      <c r="J126" s="81"/>
      <c r="K126" s="15"/>
      <c r="L126" s="150"/>
      <c r="M126" s="49"/>
      <c r="O126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03">
      <selection activeCell="B115" sqref="B115"/>
    </sheetView>
  </sheetViews>
  <sheetFormatPr defaultColWidth="9.00390625" defaultRowHeight="12.75"/>
  <cols>
    <col min="1" max="1" width="9.25390625" style="0" bestFit="1" customWidth="1"/>
    <col min="2" max="2" width="18.75390625" style="0" customWidth="1"/>
    <col min="3" max="3" width="20.125" style="0" customWidth="1"/>
    <col min="4" max="4" width="31.875" style="0" customWidth="1"/>
    <col min="5" max="5" width="8.75390625" style="0" customWidth="1"/>
    <col min="6" max="6" width="6.125" style="0" customWidth="1"/>
    <col min="7" max="7" width="12.875" style="0" customWidth="1"/>
    <col min="8" max="8" width="24.375" style="0" customWidth="1"/>
    <col min="9" max="9" width="8.125" style="0" customWidth="1"/>
    <col min="10" max="10" width="7.25390625" style="0" customWidth="1"/>
    <col min="11" max="11" width="10.625" style="0" customWidth="1"/>
    <col min="12" max="12" width="11.125" style="0" customWidth="1"/>
    <col min="13" max="13" width="21.25390625" style="0" customWidth="1"/>
    <col min="14" max="14" width="12.125" style="74" bestFit="1" customWidth="1"/>
  </cols>
  <sheetData>
    <row r="1" spans="1:15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69"/>
      <c r="O1" s="72"/>
    </row>
    <row r="2" spans="1:15" s="4" customFormat="1" ht="15">
      <c r="A2" s="127"/>
      <c r="B2" s="219" t="s">
        <v>259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69"/>
      <c r="O2" s="72"/>
    </row>
    <row r="3" spans="1:15" s="4" customFormat="1" ht="12" customHeight="1">
      <c r="A3" s="48"/>
      <c r="B3" s="220" t="s">
        <v>20</v>
      </c>
      <c r="C3" s="220"/>
      <c r="D3" s="220"/>
      <c r="E3" s="48"/>
      <c r="F3" s="89"/>
      <c r="G3" s="48"/>
      <c r="L3" s="5"/>
      <c r="M3" s="49"/>
      <c r="N3" s="69"/>
      <c r="O3" s="72"/>
    </row>
    <row r="4" spans="1:15" s="49" customFormat="1" ht="66" customHeight="1">
      <c r="A4" s="6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13.5" customHeight="1">
      <c r="A5" s="2">
        <v>1</v>
      </c>
      <c r="B5" s="1">
        <v>2</v>
      </c>
      <c r="C5" s="1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7"/>
      <c r="O5" s="57"/>
    </row>
    <row r="6" spans="1:15" s="4" customFormat="1" ht="21" customHeight="1">
      <c r="A6" s="2" t="s">
        <v>12</v>
      </c>
      <c r="B6" s="29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  <c r="N6" s="69"/>
      <c r="O6" s="72"/>
    </row>
    <row r="7" spans="1:15" s="10" customFormat="1" ht="15" customHeight="1">
      <c r="A7" s="128">
        <v>42400</v>
      </c>
      <c r="B7" s="114" t="s">
        <v>30</v>
      </c>
      <c r="C7" s="143"/>
      <c r="D7" s="143"/>
      <c r="E7" s="2"/>
      <c r="F7" s="148"/>
      <c r="G7" s="3"/>
      <c r="H7" s="143"/>
      <c r="I7" s="143"/>
      <c r="J7" s="143"/>
      <c r="K7" s="143"/>
      <c r="L7" s="143"/>
      <c r="M7" s="7"/>
      <c r="O7" s="15"/>
    </row>
    <row r="8" spans="1:15" s="8" customFormat="1" ht="15" customHeight="1">
      <c r="A8" s="117"/>
      <c r="B8" s="32" t="s">
        <v>50</v>
      </c>
      <c r="C8" s="88" t="s">
        <v>88</v>
      </c>
      <c r="D8" s="33" t="s">
        <v>89</v>
      </c>
      <c r="E8" s="52" t="s">
        <v>39</v>
      </c>
      <c r="F8" s="52"/>
      <c r="G8" s="52" t="s">
        <v>46</v>
      </c>
      <c r="H8" s="34" t="s">
        <v>90</v>
      </c>
      <c r="I8" s="26" t="s">
        <v>27</v>
      </c>
      <c r="J8" s="35" t="s">
        <v>20</v>
      </c>
      <c r="K8" s="36" t="s">
        <v>20</v>
      </c>
      <c r="L8" s="31">
        <v>1800</v>
      </c>
      <c r="M8" s="57" t="s">
        <v>47</v>
      </c>
      <c r="N8" s="31"/>
      <c r="O8" s="28"/>
    </row>
    <row r="9" spans="1:15" s="8" customFormat="1" ht="15" customHeight="1">
      <c r="A9" s="117"/>
      <c r="B9" s="32" t="s">
        <v>50</v>
      </c>
      <c r="C9" s="88" t="s">
        <v>117</v>
      </c>
      <c r="D9" s="33" t="s">
        <v>118</v>
      </c>
      <c r="E9" s="52" t="s">
        <v>39</v>
      </c>
      <c r="F9" s="52"/>
      <c r="G9" s="52" t="s">
        <v>38</v>
      </c>
      <c r="H9" s="34" t="s">
        <v>119</v>
      </c>
      <c r="I9" s="26" t="s">
        <v>19</v>
      </c>
      <c r="J9" s="35">
        <v>3</v>
      </c>
      <c r="K9" s="36">
        <v>107.07</v>
      </c>
      <c r="L9" s="31">
        <f aca="true" t="shared" si="0" ref="L9:L15">J9*K9</f>
        <v>321.21</v>
      </c>
      <c r="M9" s="57" t="s">
        <v>106</v>
      </c>
      <c r="N9" s="31"/>
      <c r="O9" s="28"/>
    </row>
    <row r="10" spans="1:15" s="8" customFormat="1" ht="15" customHeight="1">
      <c r="A10" s="117"/>
      <c r="B10" s="32" t="s">
        <v>50</v>
      </c>
      <c r="C10" s="76" t="s">
        <v>140</v>
      </c>
      <c r="D10" s="33" t="s">
        <v>118</v>
      </c>
      <c r="E10" s="52" t="s">
        <v>39</v>
      </c>
      <c r="F10" s="52"/>
      <c r="G10" s="52" t="s">
        <v>38</v>
      </c>
      <c r="H10" s="34" t="s">
        <v>120</v>
      </c>
      <c r="I10" s="26" t="s">
        <v>19</v>
      </c>
      <c r="J10" s="35">
        <v>2</v>
      </c>
      <c r="K10" s="36">
        <v>15.6</v>
      </c>
      <c r="L10" s="31">
        <f t="shared" si="0"/>
        <v>31.2</v>
      </c>
      <c r="M10" s="57" t="s">
        <v>81</v>
      </c>
      <c r="N10" s="31"/>
      <c r="O10" s="28"/>
    </row>
    <row r="11" spans="1:15" s="8" customFormat="1" ht="15" customHeight="1">
      <c r="A11" s="117"/>
      <c r="B11" s="32" t="s">
        <v>50</v>
      </c>
      <c r="C11" s="76" t="s">
        <v>140</v>
      </c>
      <c r="D11" s="33" t="s">
        <v>118</v>
      </c>
      <c r="E11" s="52" t="s">
        <v>39</v>
      </c>
      <c r="F11" s="52"/>
      <c r="G11" s="52" t="s">
        <v>38</v>
      </c>
      <c r="H11" s="34" t="s">
        <v>184</v>
      </c>
      <c r="I11" s="26" t="s">
        <v>19</v>
      </c>
      <c r="J11" s="35">
        <v>1</v>
      </c>
      <c r="K11" s="36">
        <v>1.27</v>
      </c>
      <c r="L11" s="31">
        <f t="shared" si="0"/>
        <v>1.27</v>
      </c>
      <c r="M11" s="57" t="s">
        <v>81</v>
      </c>
      <c r="N11" s="31"/>
      <c r="O11" s="28"/>
    </row>
    <row r="12" spans="1:15" s="8" customFormat="1" ht="15" customHeight="1">
      <c r="A12" s="117"/>
      <c r="B12" s="32" t="s">
        <v>50</v>
      </c>
      <c r="C12" s="32" t="s">
        <v>167</v>
      </c>
      <c r="D12" s="33" t="s">
        <v>168</v>
      </c>
      <c r="E12" s="52" t="s">
        <v>41</v>
      </c>
      <c r="F12" s="33"/>
      <c r="G12" s="52" t="s">
        <v>38</v>
      </c>
      <c r="H12" s="34" t="s">
        <v>169</v>
      </c>
      <c r="I12" s="26" t="s">
        <v>19</v>
      </c>
      <c r="J12" s="35">
        <v>2</v>
      </c>
      <c r="K12" s="36">
        <v>541</v>
      </c>
      <c r="L12" s="31">
        <f t="shared" si="0"/>
        <v>1082</v>
      </c>
      <c r="M12" s="57" t="s">
        <v>145</v>
      </c>
      <c r="N12" s="31"/>
      <c r="O12" s="28"/>
    </row>
    <row r="13" spans="1:15" s="8" customFormat="1" ht="15" customHeight="1">
      <c r="A13" s="117"/>
      <c r="B13" s="32" t="s">
        <v>50</v>
      </c>
      <c r="C13" s="32" t="s">
        <v>131</v>
      </c>
      <c r="D13" s="33" t="s">
        <v>171</v>
      </c>
      <c r="E13" s="52" t="s">
        <v>39</v>
      </c>
      <c r="F13" s="33"/>
      <c r="G13" s="52" t="s">
        <v>38</v>
      </c>
      <c r="H13" s="34" t="s">
        <v>170</v>
      </c>
      <c r="I13" s="26" t="s">
        <v>19</v>
      </c>
      <c r="J13" s="35">
        <v>2</v>
      </c>
      <c r="K13" s="36">
        <v>104.5</v>
      </c>
      <c r="L13" s="31">
        <f t="shared" si="0"/>
        <v>209</v>
      </c>
      <c r="M13" s="57" t="s">
        <v>145</v>
      </c>
      <c r="N13" s="31"/>
      <c r="O13" s="28"/>
    </row>
    <row r="14" spans="1:15" s="8" customFormat="1" ht="15" customHeight="1">
      <c r="A14" s="117"/>
      <c r="B14" s="32" t="s">
        <v>50</v>
      </c>
      <c r="C14" s="32" t="s">
        <v>131</v>
      </c>
      <c r="D14" s="33" t="s">
        <v>171</v>
      </c>
      <c r="E14" s="52" t="s">
        <v>39</v>
      </c>
      <c r="F14" s="33"/>
      <c r="G14" s="52" t="s">
        <v>38</v>
      </c>
      <c r="H14" s="34" t="s">
        <v>172</v>
      </c>
      <c r="I14" s="26" t="s">
        <v>26</v>
      </c>
      <c r="J14" s="35">
        <v>2</v>
      </c>
      <c r="K14" s="36">
        <v>55.7</v>
      </c>
      <c r="L14" s="31">
        <f t="shared" si="0"/>
        <v>111.4</v>
      </c>
      <c r="M14" s="57" t="s">
        <v>145</v>
      </c>
      <c r="N14" s="31"/>
      <c r="O14" s="28"/>
    </row>
    <row r="15" spans="1:15" s="8" customFormat="1" ht="15" customHeight="1">
      <c r="A15" s="117"/>
      <c r="B15" s="32" t="s">
        <v>50</v>
      </c>
      <c r="C15" s="32" t="s">
        <v>131</v>
      </c>
      <c r="D15" s="33" t="s">
        <v>171</v>
      </c>
      <c r="E15" s="52" t="s">
        <v>39</v>
      </c>
      <c r="F15" s="149"/>
      <c r="G15" s="137" t="s">
        <v>38</v>
      </c>
      <c r="H15" s="39" t="s">
        <v>173</v>
      </c>
      <c r="I15" s="29" t="s">
        <v>19</v>
      </c>
      <c r="J15" s="42">
        <v>2</v>
      </c>
      <c r="K15" s="30">
        <v>37</v>
      </c>
      <c r="L15" s="31">
        <f t="shared" si="0"/>
        <v>74</v>
      </c>
      <c r="M15" s="57" t="s">
        <v>145</v>
      </c>
      <c r="N15" s="31"/>
      <c r="O15" s="28"/>
    </row>
    <row r="16" spans="1:15" s="8" customFormat="1" ht="15" customHeight="1">
      <c r="A16" s="117"/>
      <c r="B16" s="32" t="s">
        <v>50</v>
      </c>
      <c r="C16" s="32" t="s">
        <v>131</v>
      </c>
      <c r="D16" s="33" t="s">
        <v>171</v>
      </c>
      <c r="E16" s="52" t="s">
        <v>39</v>
      </c>
      <c r="F16" s="149"/>
      <c r="G16" s="137" t="s">
        <v>38</v>
      </c>
      <c r="H16" s="39" t="s">
        <v>174</v>
      </c>
      <c r="I16" s="29" t="s">
        <v>19</v>
      </c>
      <c r="J16" s="42">
        <v>2</v>
      </c>
      <c r="K16" s="30">
        <v>67.5</v>
      </c>
      <c r="L16" s="31">
        <f aca="true" t="shared" si="1" ref="L16:L25">J16*K16</f>
        <v>135</v>
      </c>
      <c r="M16" s="57" t="s">
        <v>145</v>
      </c>
      <c r="N16" s="31"/>
      <c r="O16" s="28"/>
    </row>
    <row r="17" spans="1:15" s="8" customFormat="1" ht="15" customHeight="1">
      <c r="A17" s="117"/>
      <c r="B17" s="32" t="s">
        <v>50</v>
      </c>
      <c r="C17" s="32" t="s">
        <v>131</v>
      </c>
      <c r="D17" s="33" t="s">
        <v>171</v>
      </c>
      <c r="E17" s="52" t="s">
        <v>39</v>
      </c>
      <c r="F17" s="149"/>
      <c r="G17" s="137" t="s">
        <v>38</v>
      </c>
      <c r="H17" s="34" t="s">
        <v>23</v>
      </c>
      <c r="I17" s="26" t="s">
        <v>24</v>
      </c>
      <c r="J17" s="35">
        <v>0.4</v>
      </c>
      <c r="K17" s="36">
        <v>153.77</v>
      </c>
      <c r="L17" s="31">
        <f t="shared" si="1"/>
        <v>61.50800000000001</v>
      </c>
      <c r="M17" s="57" t="s">
        <v>106</v>
      </c>
      <c r="N17" s="31"/>
      <c r="O17" s="28"/>
    </row>
    <row r="18" spans="1:15" s="8" customFormat="1" ht="15" customHeight="1">
      <c r="A18" s="117"/>
      <c r="B18" s="32" t="s">
        <v>50</v>
      </c>
      <c r="C18" s="39" t="s">
        <v>175</v>
      </c>
      <c r="D18" s="33" t="s">
        <v>168</v>
      </c>
      <c r="E18" s="52" t="s">
        <v>39</v>
      </c>
      <c r="F18" s="149"/>
      <c r="G18" s="137" t="s">
        <v>38</v>
      </c>
      <c r="H18" s="39" t="s">
        <v>176</v>
      </c>
      <c r="I18" s="29" t="s">
        <v>19</v>
      </c>
      <c r="J18" s="42">
        <v>1</v>
      </c>
      <c r="K18" s="30">
        <v>5031</v>
      </c>
      <c r="L18" s="31">
        <f t="shared" si="1"/>
        <v>5031</v>
      </c>
      <c r="M18" s="57" t="s">
        <v>177</v>
      </c>
      <c r="N18" s="31"/>
      <c r="O18" s="28"/>
    </row>
    <row r="19" spans="1:15" s="8" customFormat="1" ht="15" customHeight="1">
      <c r="A19" s="117"/>
      <c r="B19" s="32" t="s">
        <v>50</v>
      </c>
      <c r="C19" s="39" t="s">
        <v>160</v>
      </c>
      <c r="D19" s="33" t="s">
        <v>168</v>
      </c>
      <c r="E19" s="52" t="s">
        <v>39</v>
      </c>
      <c r="F19" s="149"/>
      <c r="G19" s="137" t="s">
        <v>38</v>
      </c>
      <c r="H19" s="39" t="s">
        <v>178</v>
      </c>
      <c r="I19" s="29" t="s">
        <v>19</v>
      </c>
      <c r="J19" s="42">
        <v>3</v>
      </c>
      <c r="K19" s="30">
        <v>225</v>
      </c>
      <c r="L19" s="31">
        <f t="shared" si="1"/>
        <v>675</v>
      </c>
      <c r="M19" s="57" t="s">
        <v>179</v>
      </c>
      <c r="N19" s="31"/>
      <c r="O19" s="28"/>
    </row>
    <row r="20" spans="1:15" s="8" customFormat="1" ht="15" customHeight="1">
      <c r="A20" s="117"/>
      <c r="B20" s="32" t="s">
        <v>50</v>
      </c>
      <c r="C20" s="39" t="s">
        <v>160</v>
      </c>
      <c r="D20" s="33" t="s">
        <v>168</v>
      </c>
      <c r="E20" s="52" t="s">
        <v>39</v>
      </c>
      <c r="F20" s="149"/>
      <c r="G20" s="137" t="s">
        <v>38</v>
      </c>
      <c r="H20" s="39" t="s">
        <v>180</v>
      </c>
      <c r="I20" s="29" t="s">
        <v>19</v>
      </c>
      <c r="J20" s="42">
        <v>12</v>
      </c>
      <c r="K20" s="30">
        <v>40</v>
      </c>
      <c r="L20" s="31">
        <f t="shared" si="1"/>
        <v>480</v>
      </c>
      <c r="M20" s="57" t="s">
        <v>179</v>
      </c>
      <c r="N20" s="31"/>
      <c r="O20" s="28"/>
    </row>
    <row r="21" spans="1:15" s="8" customFormat="1" ht="15" customHeight="1">
      <c r="A21" s="117"/>
      <c r="B21" s="32" t="s">
        <v>50</v>
      </c>
      <c r="C21" s="39" t="s">
        <v>160</v>
      </c>
      <c r="D21" s="33" t="s">
        <v>168</v>
      </c>
      <c r="E21" s="52" t="s">
        <v>39</v>
      </c>
      <c r="F21" s="149"/>
      <c r="G21" s="137" t="s">
        <v>38</v>
      </c>
      <c r="H21" s="39" t="s">
        <v>181</v>
      </c>
      <c r="I21" s="29" t="s">
        <v>19</v>
      </c>
      <c r="J21" s="42">
        <v>1</v>
      </c>
      <c r="K21" s="30">
        <v>5520</v>
      </c>
      <c r="L21" s="31">
        <f t="shared" si="1"/>
        <v>5520</v>
      </c>
      <c r="M21" s="57" t="s">
        <v>179</v>
      </c>
      <c r="N21" s="31"/>
      <c r="O21" s="28"/>
    </row>
    <row r="22" spans="1:15" s="8" customFormat="1" ht="15" customHeight="1">
      <c r="A22" s="117"/>
      <c r="B22" s="32" t="s">
        <v>50</v>
      </c>
      <c r="C22" s="39" t="s">
        <v>160</v>
      </c>
      <c r="D22" s="33" t="s">
        <v>168</v>
      </c>
      <c r="E22" s="52" t="s">
        <v>39</v>
      </c>
      <c r="F22" s="149"/>
      <c r="G22" s="137" t="s">
        <v>38</v>
      </c>
      <c r="H22" s="39" t="s">
        <v>182</v>
      </c>
      <c r="I22" s="29" t="s">
        <v>19</v>
      </c>
      <c r="J22" s="42">
        <v>1</v>
      </c>
      <c r="K22" s="30">
        <v>6900</v>
      </c>
      <c r="L22" s="31">
        <f t="shared" si="1"/>
        <v>6900</v>
      </c>
      <c r="M22" s="57" t="s">
        <v>179</v>
      </c>
      <c r="N22" s="31"/>
      <c r="O22" s="28"/>
    </row>
    <row r="23" spans="1:15" s="8" customFormat="1" ht="15" customHeight="1">
      <c r="A23" s="117"/>
      <c r="B23" s="32" t="s">
        <v>50</v>
      </c>
      <c r="C23" s="39" t="s">
        <v>160</v>
      </c>
      <c r="D23" s="33" t="s">
        <v>168</v>
      </c>
      <c r="E23" s="52" t="s">
        <v>39</v>
      </c>
      <c r="F23" s="149"/>
      <c r="G23" s="137" t="s">
        <v>38</v>
      </c>
      <c r="H23" s="39" t="s">
        <v>183</v>
      </c>
      <c r="I23" s="29" t="s">
        <v>19</v>
      </c>
      <c r="J23" s="42">
        <v>1</v>
      </c>
      <c r="K23" s="30">
        <v>8280</v>
      </c>
      <c r="L23" s="31">
        <f t="shared" si="1"/>
        <v>8280</v>
      </c>
      <c r="M23" s="57" t="s">
        <v>179</v>
      </c>
      <c r="N23" s="31"/>
      <c r="O23" s="28"/>
    </row>
    <row r="24" spans="1:15" s="8" customFormat="1" ht="15" customHeight="1">
      <c r="A24" s="117"/>
      <c r="B24" s="32" t="s">
        <v>50</v>
      </c>
      <c r="C24" s="39" t="s">
        <v>131</v>
      </c>
      <c r="D24" s="39" t="s">
        <v>118</v>
      </c>
      <c r="E24" s="52" t="s">
        <v>39</v>
      </c>
      <c r="F24" s="149"/>
      <c r="G24" s="137" t="s">
        <v>38</v>
      </c>
      <c r="H24" s="39" t="s">
        <v>185</v>
      </c>
      <c r="I24" s="29" t="s">
        <v>19</v>
      </c>
      <c r="J24" s="42">
        <v>1</v>
      </c>
      <c r="K24" s="30">
        <v>26.98</v>
      </c>
      <c r="L24" s="31">
        <f t="shared" si="1"/>
        <v>26.98</v>
      </c>
      <c r="M24" s="57" t="s">
        <v>151</v>
      </c>
      <c r="N24" s="31"/>
      <c r="O24" s="28"/>
    </row>
    <row r="25" spans="1:15" s="8" customFormat="1" ht="15" customHeight="1">
      <c r="A25" s="117"/>
      <c r="B25" s="32" t="s">
        <v>50</v>
      </c>
      <c r="C25" s="39" t="s">
        <v>131</v>
      </c>
      <c r="D25" s="39" t="s">
        <v>118</v>
      </c>
      <c r="E25" s="52" t="s">
        <v>39</v>
      </c>
      <c r="F25" s="149"/>
      <c r="G25" s="137" t="s">
        <v>38</v>
      </c>
      <c r="H25" s="39" t="s">
        <v>186</v>
      </c>
      <c r="I25" s="29" t="s">
        <v>19</v>
      </c>
      <c r="J25" s="42">
        <v>1</v>
      </c>
      <c r="K25" s="30">
        <v>28.02</v>
      </c>
      <c r="L25" s="31">
        <f t="shared" si="1"/>
        <v>28.02</v>
      </c>
      <c r="M25" s="57" t="s">
        <v>151</v>
      </c>
      <c r="N25" s="31"/>
      <c r="O25" s="28"/>
    </row>
    <row r="26" spans="1:15" s="8" customFormat="1" ht="15" customHeight="1">
      <c r="A26" s="117"/>
      <c r="B26" s="37" t="s">
        <v>21</v>
      </c>
      <c r="C26" s="32"/>
      <c r="D26" s="33"/>
      <c r="E26" s="52"/>
      <c r="F26" s="33"/>
      <c r="G26" s="52"/>
      <c r="H26" s="34"/>
      <c r="I26" s="26"/>
      <c r="J26" s="35"/>
      <c r="K26" s="36"/>
      <c r="L26" s="27">
        <v>30767.59</v>
      </c>
      <c r="M26" s="57"/>
      <c r="N26" s="31">
        <v>30767.59</v>
      </c>
      <c r="O26" s="28"/>
    </row>
    <row r="27" spans="1:15" s="8" customFormat="1" ht="15" customHeight="1">
      <c r="A27" s="117"/>
      <c r="B27" s="37"/>
      <c r="C27" s="32"/>
      <c r="D27" s="33"/>
      <c r="E27" s="52"/>
      <c r="F27" s="33"/>
      <c r="G27" s="52"/>
      <c r="H27" s="34"/>
      <c r="I27" s="26"/>
      <c r="J27" s="35"/>
      <c r="K27" s="36"/>
      <c r="L27" s="27" t="s">
        <v>20</v>
      </c>
      <c r="M27" s="57"/>
      <c r="N27" s="31"/>
      <c r="O27" s="28"/>
    </row>
    <row r="28" spans="1:15" s="8" customFormat="1" ht="15" customHeight="1">
      <c r="A28" s="132">
        <v>42429</v>
      </c>
      <c r="B28" s="97" t="s">
        <v>31</v>
      </c>
      <c r="C28" s="10"/>
      <c r="D28" s="10"/>
      <c r="E28" s="49"/>
      <c r="F28" s="10"/>
      <c r="G28" s="49"/>
      <c r="H28" s="10"/>
      <c r="I28" s="10"/>
      <c r="J28" s="10"/>
      <c r="K28" s="10"/>
      <c r="L28" s="21"/>
      <c r="M28" s="49"/>
      <c r="N28" s="31"/>
      <c r="O28" s="28"/>
    </row>
    <row r="29" spans="1:15" s="8" customFormat="1" ht="15" customHeight="1">
      <c r="A29" s="117"/>
      <c r="B29" s="32" t="s">
        <v>65</v>
      </c>
      <c r="C29" s="8" t="s">
        <v>263</v>
      </c>
      <c r="D29" s="8" t="s">
        <v>264</v>
      </c>
      <c r="E29" s="49" t="s">
        <v>41</v>
      </c>
      <c r="F29" s="49"/>
      <c r="G29" s="49" t="s">
        <v>64</v>
      </c>
      <c r="H29" s="8" t="s">
        <v>265</v>
      </c>
      <c r="I29" s="181" t="s">
        <v>27</v>
      </c>
      <c r="J29" s="21"/>
      <c r="K29" s="21"/>
      <c r="L29" s="36">
        <v>3700</v>
      </c>
      <c r="M29" s="49" t="s">
        <v>78</v>
      </c>
      <c r="N29" s="31"/>
      <c r="O29" s="28"/>
    </row>
    <row r="30" spans="1:15" s="8" customFormat="1" ht="15" customHeight="1">
      <c r="A30" s="117"/>
      <c r="B30" s="32" t="s">
        <v>65</v>
      </c>
      <c r="C30" s="32" t="s">
        <v>266</v>
      </c>
      <c r="D30" s="33" t="s">
        <v>267</v>
      </c>
      <c r="E30" s="52" t="s">
        <v>39</v>
      </c>
      <c r="F30" s="33"/>
      <c r="G30" s="52" t="s">
        <v>268</v>
      </c>
      <c r="H30" s="34" t="s">
        <v>265</v>
      </c>
      <c r="I30" s="26" t="s">
        <v>27</v>
      </c>
      <c r="J30" s="35"/>
      <c r="K30" s="36"/>
      <c r="L30" s="31">
        <v>19940</v>
      </c>
      <c r="M30" s="57" t="s">
        <v>362</v>
      </c>
      <c r="N30" s="31"/>
      <c r="O30" s="28"/>
    </row>
    <row r="31" spans="1:15" s="8" customFormat="1" ht="15" customHeight="1">
      <c r="A31" s="117"/>
      <c r="B31" s="32" t="s">
        <v>65</v>
      </c>
      <c r="C31" s="32" t="s">
        <v>318</v>
      </c>
      <c r="D31" s="33" t="s">
        <v>339</v>
      </c>
      <c r="E31" s="52" t="s">
        <v>39</v>
      </c>
      <c r="F31" s="33"/>
      <c r="G31" s="52" t="s">
        <v>38</v>
      </c>
      <c r="H31" s="34" t="s">
        <v>99</v>
      </c>
      <c r="I31" s="26" t="s">
        <v>19</v>
      </c>
      <c r="J31" s="35">
        <v>1</v>
      </c>
      <c r="K31" s="36">
        <v>155</v>
      </c>
      <c r="L31" s="31">
        <f aca="true" t="shared" si="2" ref="L31:L43">J31*K31</f>
        <v>155</v>
      </c>
      <c r="M31" s="57" t="s">
        <v>316</v>
      </c>
      <c r="N31" s="31"/>
      <c r="O31" s="28"/>
    </row>
    <row r="32" spans="1:15" s="8" customFormat="1" ht="15" customHeight="1">
      <c r="A32" s="117"/>
      <c r="B32" s="32" t="s">
        <v>65</v>
      </c>
      <c r="C32" s="32" t="s">
        <v>318</v>
      </c>
      <c r="D32" s="33" t="s">
        <v>339</v>
      </c>
      <c r="E32" s="52" t="s">
        <v>39</v>
      </c>
      <c r="F32" s="33"/>
      <c r="G32" s="52" t="s">
        <v>38</v>
      </c>
      <c r="H32" s="34" t="s">
        <v>226</v>
      </c>
      <c r="I32" s="26" t="s">
        <v>19</v>
      </c>
      <c r="J32" s="35">
        <v>2</v>
      </c>
      <c r="K32" s="36">
        <v>81</v>
      </c>
      <c r="L32" s="31">
        <f t="shared" si="2"/>
        <v>162</v>
      </c>
      <c r="M32" s="57" t="s">
        <v>317</v>
      </c>
      <c r="N32" s="31"/>
      <c r="O32" s="28"/>
    </row>
    <row r="33" spans="1:15" s="8" customFormat="1" ht="15" customHeight="1">
      <c r="A33" s="117"/>
      <c r="B33" s="32" t="s">
        <v>65</v>
      </c>
      <c r="C33" s="32" t="s">
        <v>318</v>
      </c>
      <c r="D33" s="33" t="s">
        <v>339</v>
      </c>
      <c r="E33" s="52" t="s">
        <v>39</v>
      </c>
      <c r="F33" s="33"/>
      <c r="G33" s="52" t="s">
        <v>38</v>
      </c>
      <c r="H33" s="34" t="s">
        <v>146</v>
      </c>
      <c r="I33" s="26" t="s">
        <v>19</v>
      </c>
      <c r="J33" s="35">
        <v>4</v>
      </c>
      <c r="K33" s="36">
        <v>757</v>
      </c>
      <c r="L33" s="31">
        <f t="shared" si="2"/>
        <v>3028</v>
      </c>
      <c r="M33" s="57" t="s">
        <v>409</v>
      </c>
      <c r="N33" s="31"/>
      <c r="O33" s="28"/>
    </row>
    <row r="34" spans="1:15" s="8" customFormat="1" ht="15" customHeight="1">
      <c r="A34" s="117"/>
      <c r="B34" s="32" t="s">
        <v>65</v>
      </c>
      <c r="C34" s="32" t="s">
        <v>318</v>
      </c>
      <c r="D34" s="33" t="s">
        <v>339</v>
      </c>
      <c r="E34" s="52" t="s">
        <v>39</v>
      </c>
      <c r="F34" s="33"/>
      <c r="G34" s="52" t="s">
        <v>38</v>
      </c>
      <c r="H34" s="34" t="s">
        <v>319</v>
      </c>
      <c r="I34" s="26" t="s">
        <v>19</v>
      </c>
      <c r="J34" s="35">
        <v>2</v>
      </c>
      <c r="K34" s="36">
        <v>253.5</v>
      </c>
      <c r="L34" s="31">
        <f t="shared" si="2"/>
        <v>507</v>
      </c>
      <c r="M34" s="57" t="s">
        <v>409</v>
      </c>
      <c r="N34" s="31"/>
      <c r="O34" s="28"/>
    </row>
    <row r="35" spans="1:15" s="8" customFormat="1" ht="15" customHeight="1">
      <c r="A35" s="117"/>
      <c r="B35" s="32" t="s">
        <v>65</v>
      </c>
      <c r="C35" s="32" t="s">
        <v>318</v>
      </c>
      <c r="D35" s="33" t="s">
        <v>339</v>
      </c>
      <c r="E35" s="52" t="s">
        <v>39</v>
      </c>
      <c r="F35" s="33"/>
      <c r="G35" s="52" t="s">
        <v>38</v>
      </c>
      <c r="H35" s="34" t="s">
        <v>320</v>
      </c>
      <c r="I35" s="26" t="s">
        <v>26</v>
      </c>
      <c r="J35" s="35">
        <v>10</v>
      </c>
      <c r="K35" s="36">
        <v>223</v>
      </c>
      <c r="L35" s="31">
        <f t="shared" si="2"/>
        <v>2230</v>
      </c>
      <c r="M35" s="57" t="s">
        <v>409</v>
      </c>
      <c r="N35" s="31"/>
      <c r="O35" s="28"/>
    </row>
    <row r="36" spans="1:15" s="8" customFormat="1" ht="15" customHeight="1">
      <c r="A36" s="117"/>
      <c r="B36" s="32" t="s">
        <v>65</v>
      </c>
      <c r="C36" s="32" t="s">
        <v>318</v>
      </c>
      <c r="D36" s="33" t="s">
        <v>339</v>
      </c>
      <c r="E36" s="52" t="s">
        <v>39</v>
      </c>
      <c r="F36" s="33"/>
      <c r="G36" s="52" t="s">
        <v>38</v>
      </c>
      <c r="H36" s="34" t="s">
        <v>141</v>
      </c>
      <c r="I36" s="26" t="s">
        <v>26</v>
      </c>
      <c r="J36" s="35">
        <v>8</v>
      </c>
      <c r="K36" s="36">
        <v>335.2</v>
      </c>
      <c r="L36" s="31">
        <f t="shared" si="2"/>
        <v>2681.6</v>
      </c>
      <c r="M36" s="57" t="s">
        <v>409</v>
      </c>
      <c r="N36" s="31"/>
      <c r="O36" s="28"/>
    </row>
    <row r="37" spans="1:15" s="8" customFormat="1" ht="15" customHeight="1">
      <c r="A37" s="117"/>
      <c r="B37" s="32" t="s">
        <v>65</v>
      </c>
      <c r="C37" s="32" t="s">
        <v>318</v>
      </c>
      <c r="D37" s="33" t="s">
        <v>339</v>
      </c>
      <c r="E37" s="52" t="s">
        <v>39</v>
      </c>
      <c r="F37" s="33"/>
      <c r="G37" s="52" t="s">
        <v>38</v>
      </c>
      <c r="H37" s="34" t="s">
        <v>321</v>
      </c>
      <c r="I37" s="26" t="s">
        <v>19</v>
      </c>
      <c r="J37" s="35">
        <v>4</v>
      </c>
      <c r="K37" s="36">
        <v>25.2</v>
      </c>
      <c r="L37" s="31">
        <f t="shared" si="2"/>
        <v>100.8</v>
      </c>
      <c r="M37" s="57" t="s">
        <v>409</v>
      </c>
      <c r="N37" s="31"/>
      <c r="O37" s="28"/>
    </row>
    <row r="38" spans="1:15" s="8" customFormat="1" ht="15" customHeight="1">
      <c r="A38" s="117"/>
      <c r="B38" s="32" t="s">
        <v>65</v>
      </c>
      <c r="C38" s="32" t="s">
        <v>318</v>
      </c>
      <c r="D38" s="33" t="s">
        <v>339</v>
      </c>
      <c r="E38" s="52" t="s">
        <v>39</v>
      </c>
      <c r="F38" s="33"/>
      <c r="G38" s="52" t="s">
        <v>38</v>
      </c>
      <c r="H38" s="34" t="s">
        <v>322</v>
      </c>
      <c r="I38" s="26" t="s">
        <v>19</v>
      </c>
      <c r="J38" s="35">
        <v>3</v>
      </c>
      <c r="K38" s="36">
        <v>22.8</v>
      </c>
      <c r="L38" s="31">
        <f t="shared" si="2"/>
        <v>68.4</v>
      </c>
      <c r="M38" s="57" t="s">
        <v>409</v>
      </c>
      <c r="N38" s="31"/>
      <c r="O38" s="28"/>
    </row>
    <row r="39" spans="1:15" s="8" customFormat="1" ht="15" customHeight="1">
      <c r="A39" s="117"/>
      <c r="B39" s="32" t="s">
        <v>65</v>
      </c>
      <c r="C39" s="32" t="s">
        <v>318</v>
      </c>
      <c r="D39" s="33" t="s">
        <v>339</v>
      </c>
      <c r="E39" s="52" t="s">
        <v>39</v>
      </c>
      <c r="F39" s="33"/>
      <c r="G39" s="52" t="s">
        <v>38</v>
      </c>
      <c r="H39" s="34" t="s">
        <v>248</v>
      </c>
      <c r="I39" s="26" t="s">
        <v>19</v>
      </c>
      <c r="J39" s="35">
        <v>7</v>
      </c>
      <c r="K39" s="36">
        <v>20</v>
      </c>
      <c r="L39" s="31">
        <f>J39*K39</f>
        <v>140</v>
      </c>
      <c r="M39" s="57" t="s">
        <v>409</v>
      </c>
      <c r="N39" s="31"/>
      <c r="O39" s="28"/>
    </row>
    <row r="40" spans="1:15" s="8" customFormat="1" ht="15" customHeight="1">
      <c r="A40" s="117"/>
      <c r="B40" s="32" t="s">
        <v>65</v>
      </c>
      <c r="C40" s="32" t="s">
        <v>318</v>
      </c>
      <c r="D40" s="33" t="s">
        <v>339</v>
      </c>
      <c r="E40" s="52" t="s">
        <v>41</v>
      </c>
      <c r="F40" s="33"/>
      <c r="G40" s="52" t="s">
        <v>38</v>
      </c>
      <c r="H40" s="34" t="s">
        <v>323</v>
      </c>
      <c r="I40" s="26" t="s">
        <v>19</v>
      </c>
      <c r="J40" s="35">
        <v>1</v>
      </c>
      <c r="K40" s="36">
        <v>1355</v>
      </c>
      <c r="L40" s="31">
        <f t="shared" si="2"/>
        <v>1355</v>
      </c>
      <c r="M40" s="57" t="s">
        <v>324</v>
      </c>
      <c r="N40" s="31"/>
      <c r="O40" s="28"/>
    </row>
    <row r="41" spans="1:15" s="8" customFormat="1" ht="15" customHeight="1">
      <c r="A41" s="117"/>
      <c r="B41" s="32" t="s">
        <v>65</v>
      </c>
      <c r="C41" s="32" t="s">
        <v>318</v>
      </c>
      <c r="D41" s="33" t="s">
        <v>339</v>
      </c>
      <c r="E41" s="52" t="s">
        <v>41</v>
      </c>
      <c r="F41" s="33"/>
      <c r="G41" s="52" t="s">
        <v>38</v>
      </c>
      <c r="H41" s="34" t="s">
        <v>150</v>
      </c>
      <c r="I41" s="26" t="s">
        <v>19</v>
      </c>
      <c r="J41" s="35">
        <v>2</v>
      </c>
      <c r="K41" s="36">
        <v>300</v>
      </c>
      <c r="L41" s="31">
        <f t="shared" si="2"/>
        <v>600</v>
      </c>
      <c r="M41" s="57" t="s">
        <v>324</v>
      </c>
      <c r="O41" s="28"/>
    </row>
    <row r="42" spans="1:15" s="8" customFormat="1" ht="15" customHeight="1">
      <c r="A42" s="117"/>
      <c r="B42" s="32" t="s">
        <v>65</v>
      </c>
      <c r="C42" s="32" t="s">
        <v>318</v>
      </c>
      <c r="D42" s="33" t="s">
        <v>339</v>
      </c>
      <c r="E42" s="52" t="s">
        <v>41</v>
      </c>
      <c r="F42" s="33"/>
      <c r="G42" s="52" t="s">
        <v>38</v>
      </c>
      <c r="H42" s="34" t="s">
        <v>239</v>
      </c>
      <c r="I42" s="26" t="s">
        <v>19</v>
      </c>
      <c r="J42" s="35">
        <v>2</v>
      </c>
      <c r="K42" s="36">
        <v>14.5</v>
      </c>
      <c r="L42" s="31">
        <f t="shared" si="2"/>
        <v>29</v>
      </c>
      <c r="M42" s="57" t="s">
        <v>328</v>
      </c>
      <c r="O42" s="28"/>
    </row>
    <row r="43" spans="1:15" s="8" customFormat="1" ht="15" customHeight="1">
      <c r="A43" s="117"/>
      <c r="B43" s="32" t="s">
        <v>65</v>
      </c>
      <c r="C43" s="32" t="s">
        <v>318</v>
      </c>
      <c r="D43" s="33" t="s">
        <v>339</v>
      </c>
      <c r="E43" s="52" t="s">
        <v>41</v>
      </c>
      <c r="F43" s="33"/>
      <c r="G43" s="52" t="s">
        <v>38</v>
      </c>
      <c r="H43" s="39" t="s">
        <v>23</v>
      </c>
      <c r="I43" s="29" t="s">
        <v>24</v>
      </c>
      <c r="J43" s="42">
        <v>0.5</v>
      </c>
      <c r="K43" s="30">
        <v>153.77</v>
      </c>
      <c r="L43" s="192">
        <f t="shared" si="2"/>
        <v>76.885</v>
      </c>
      <c r="M43" s="57" t="s">
        <v>328</v>
      </c>
      <c r="O43" s="28"/>
    </row>
    <row r="44" spans="1:15" s="8" customFormat="1" ht="15" customHeight="1">
      <c r="A44" s="117"/>
      <c r="B44" s="32" t="s">
        <v>65</v>
      </c>
      <c r="C44" s="32" t="s">
        <v>318</v>
      </c>
      <c r="D44" s="33" t="s">
        <v>339</v>
      </c>
      <c r="E44" s="52" t="s">
        <v>41</v>
      </c>
      <c r="F44" s="33"/>
      <c r="G44" s="52" t="s">
        <v>38</v>
      </c>
      <c r="H44" s="34" t="s">
        <v>325</v>
      </c>
      <c r="I44" s="26" t="s">
        <v>19</v>
      </c>
      <c r="J44" s="35">
        <v>1</v>
      </c>
      <c r="K44" s="36">
        <v>92</v>
      </c>
      <c r="L44" s="31">
        <f aca="true" t="shared" si="3" ref="L44:L80">J44*K44</f>
        <v>92</v>
      </c>
      <c r="M44" s="57" t="s">
        <v>328</v>
      </c>
      <c r="O44" s="28"/>
    </row>
    <row r="45" spans="1:15" s="8" customFormat="1" ht="15" customHeight="1">
      <c r="A45" s="117"/>
      <c r="B45" s="32" t="s">
        <v>65</v>
      </c>
      <c r="C45" s="32" t="s">
        <v>318</v>
      </c>
      <c r="D45" s="33" t="s">
        <v>339</v>
      </c>
      <c r="E45" s="52" t="s">
        <v>41</v>
      </c>
      <c r="F45" s="33"/>
      <c r="G45" s="52" t="s">
        <v>38</v>
      </c>
      <c r="H45" s="34" t="s">
        <v>326</v>
      </c>
      <c r="I45" s="26" t="s">
        <v>19</v>
      </c>
      <c r="J45" s="35">
        <v>2</v>
      </c>
      <c r="K45" s="36">
        <v>73.3</v>
      </c>
      <c r="L45" s="31">
        <f t="shared" si="3"/>
        <v>146.6</v>
      </c>
      <c r="M45" s="57" t="s">
        <v>328</v>
      </c>
      <c r="O45" s="28"/>
    </row>
    <row r="46" spans="1:15" s="8" customFormat="1" ht="15" customHeight="1">
      <c r="A46" s="117"/>
      <c r="B46" s="32" t="s">
        <v>65</v>
      </c>
      <c r="C46" s="32" t="s">
        <v>318</v>
      </c>
      <c r="D46" s="33" t="s">
        <v>339</v>
      </c>
      <c r="E46" s="52" t="s">
        <v>41</v>
      </c>
      <c r="F46" s="33"/>
      <c r="G46" s="52" t="s">
        <v>38</v>
      </c>
      <c r="H46" s="34" t="s">
        <v>327</v>
      </c>
      <c r="I46" s="26" t="s">
        <v>19</v>
      </c>
      <c r="J46" s="35">
        <v>4</v>
      </c>
      <c r="K46" s="36">
        <v>31.1</v>
      </c>
      <c r="L46" s="31">
        <f t="shared" si="3"/>
        <v>124.4</v>
      </c>
      <c r="M46" s="57" t="s">
        <v>328</v>
      </c>
      <c r="O46" s="28"/>
    </row>
    <row r="47" spans="1:15" s="8" customFormat="1" ht="15" customHeight="1">
      <c r="A47" s="117"/>
      <c r="B47" s="32" t="s">
        <v>65</v>
      </c>
      <c r="C47" s="32" t="s">
        <v>318</v>
      </c>
      <c r="D47" s="33" t="s">
        <v>339</v>
      </c>
      <c r="E47" s="52" t="s">
        <v>41</v>
      </c>
      <c r="F47" s="33"/>
      <c r="G47" s="52" t="s">
        <v>38</v>
      </c>
      <c r="H47" s="34" t="s">
        <v>142</v>
      </c>
      <c r="I47" s="26" t="s">
        <v>19</v>
      </c>
      <c r="J47" s="35">
        <v>6</v>
      </c>
      <c r="K47" s="36">
        <v>38.8</v>
      </c>
      <c r="L47" s="31">
        <f t="shared" si="3"/>
        <v>232.79999999999998</v>
      </c>
      <c r="M47" s="57" t="s">
        <v>328</v>
      </c>
      <c r="O47" s="28"/>
    </row>
    <row r="48" spans="1:15" s="8" customFormat="1" ht="15" customHeight="1">
      <c r="A48" s="117"/>
      <c r="B48" s="32" t="s">
        <v>65</v>
      </c>
      <c r="C48" s="32" t="s">
        <v>318</v>
      </c>
      <c r="D48" s="33" t="s">
        <v>339</v>
      </c>
      <c r="E48" s="52" t="s">
        <v>41</v>
      </c>
      <c r="F48" s="33"/>
      <c r="G48" s="52" t="s">
        <v>38</v>
      </c>
      <c r="H48" s="34" t="s">
        <v>329</v>
      </c>
      <c r="I48" s="26" t="s">
        <v>19</v>
      </c>
      <c r="J48" s="35">
        <v>2</v>
      </c>
      <c r="K48" s="36">
        <v>49.4</v>
      </c>
      <c r="L48" s="31">
        <f t="shared" si="3"/>
        <v>98.8</v>
      </c>
      <c r="M48" s="57" t="s">
        <v>328</v>
      </c>
      <c r="O48" s="28"/>
    </row>
    <row r="49" spans="1:15" s="8" customFormat="1" ht="15" customHeight="1">
      <c r="A49" s="117"/>
      <c r="B49" s="32" t="s">
        <v>65</v>
      </c>
      <c r="C49" s="32" t="s">
        <v>318</v>
      </c>
      <c r="D49" s="33" t="s">
        <v>339</v>
      </c>
      <c r="E49" s="52" t="s">
        <v>41</v>
      </c>
      <c r="F49" s="33"/>
      <c r="G49" s="52" t="s">
        <v>38</v>
      </c>
      <c r="H49" s="34" t="s">
        <v>330</v>
      </c>
      <c r="I49" s="26" t="s">
        <v>19</v>
      </c>
      <c r="J49" s="35">
        <v>2</v>
      </c>
      <c r="K49" s="36">
        <v>26.9</v>
      </c>
      <c r="L49" s="31">
        <f t="shared" si="3"/>
        <v>53.8</v>
      </c>
      <c r="M49" s="57" t="s">
        <v>328</v>
      </c>
      <c r="O49" s="28"/>
    </row>
    <row r="50" spans="1:15" s="8" customFormat="1" ht="15" customHeight="1">
      <c r="A50" s="117"/>
      <c r="B50" s="32" t="s">
        <v>65</v>
      </c>
      <c r="C50" s="32" t="s">
        <v>318</v>
      </c>
      <c r="D50" s="33" t="s">
        <v>339</v>
      </c>
      <c r="E50" s="52" t="s">
        <v>41</v>
      </c>
      <c r="F50" s="33"/>
      <c r="G50" s="52" t="s">
        <v>38</v>
      </c>
      <c r="H50" s="34" t="s">
        <v>234</v>
      </c>
      <c r="I50" s="26" t="s">
        <v>19</v>
      </c>
      <c r="J50" s="35">
        <v>2</v>
      </c>
      <c r="K50" s="199">
        <v>73.3</v>
      </c>
      <c r="L50" s="31">
        <f t="shared" si="3"/>
        <v>146.6</v>
      </c>
      <c r="M50" s="57" t="s">
        <v>328</v>
      </c>
      <c r="O50" s="28"/>
    </row>
    <row r="51" spans="1:15" s="8" customFormat="1" ht="15" customHeight="1">
      <c r="A51" s="117"/>
      <c r="B51" s="32" t="s">
        <v>65</v>
      </c>
      <c r="C51" s="32" t="s">
        <v>318</v>
      </c>
      <c r="D51" s="33" t="s">
        <v>339</v>
      </c>
      <c r="E51" s="52" t="s">
        <v>41</v>
      </c>
      <c r="F51" s="33"/>
      <c r="G51" s="52" t="s">
        <v>38</v>
      </c>
      <c r="H51" s="34" t="s">
        <v>331</v>
      </c>
      <c r="I51" s="26" t="s">
        <v>19</v>
      </c>
      <c r="J51" s="35">
        <v>4</v>
      </c>
      <c r="K51" s="36">
        <v>47</v>
      </c>
      <c r="L51" s="31">
        <f t="shared" si="3"/>
        <v>188</v>
      </c>
      <c r="M51" s="57" t="s">
        <v>328</v>
      </c>
      <c r="O51" s="28"/>
    </row>
    <row r="52" spans="1:15" s="8" customFormat="1" ht="15" customHeight="1">
      <c r="A52" s="117"/>
      <c r="B52" s="32" t="s">
        <v>65</v>
      </c>
      <c r="C52" s="32" t="s">
        <v>318</v>
      </c>
      <c r="D52" s="33" t="s">
        <v>339</v>
      </c>
      <c r="E52" s="52" t="s">
        <v>41</v>
      </c>
      <c r="F52" s="33"/>
      <c r="G52" s="52" t="s">
        <v>38</v>
      </c>
      <c r="H52" s="34" t="s">
        <v>332</v>
      </c>
      <c r="I52" s="26" t="s">
        <v>19</v>
      </c>
      <c r="J52" s="35">
        <v>4</v>
      </c>
      <c r="K52" s="36">
        <v>16</v>
      </c>
      <c r="L52" s="31">
        <f t="shared" si="3"/>
        <v>64</v>
      </c>
      <c r="M52" s="57" t="s">
        <v>328</v>
      </c>
      <c r="O52" s="28"/>
    </row>
    <row r="53" spans="1:15" s="8" customFormat="1" ht="15" customHeight="1">
      <c r="A53" s="117"/>
      <c r="B53" s="32" t="s">
        <v>65</v>
      </c>
      <c r="C53" s="32" t="s">
        <v>318</v>
      </c>
      <c r="D53" s="33" t="s">
        <v>339</v>
      </c>
      <c r="E53" s="52" t="s">
        <v>41</v>
      </c>
      <c r="F53" s="33"/>
      <c r="G53" s="52" t="s">
        <v>38</v>
      </c>
      <c r="H53" s="34" t="s">
        <v>333</v>
      </c>
      <c r="I53" s="26" t="s">
        <v>19</v>
      </c>
      <c r="J53" s="35">
        <v>2</v>
      </c>
      <c r="K53" s="36">
        <v>38</v>
      </c>
      <c r="L53" s="31">
        <f t="shared" si="3"/>
        <v>76</v>
      </c>
      <c r="M53" s="57" t="s">
        <v>328</v>
      </c>
      <c r="O53" s="28"/>
    </row>
    <row r="54" spans="1:15" s="8" customFormat="1" ht="15" customHeight="1">
      <c r="A54" s="117"/>
      <c r="B54" s="32" t="s">
        <v>65</v>
      </c>
      <c r="C54" s="32" t="s">
        <v>318</v>
      </c>
      <c r="D54" s="33" t="s">
        <v>339</v>
      </c>
      <c r="E54" s="52" t="s">
        <v>41</v>
      </c>
      <c r="F54" s="33"/>
      <c r="G54" s="52" t="s">
        <v>38</v>
      </c>
      <c r="H54" s="34" t="s">
        <v>334</v>
      </c>
      <c r="I54" s="26" t="s">
        <v>19</v>
      </c>
      <c r="J54" s="35">
        <v>2</v>
      </c>
      <c r="K54" s="36">
        <v>13</v>
      </c>
      <c r="L54" s="31">
        <f t="shared" si="3"/>
        <v>26</v>
      </c>
      <c r="M54" s="57" t="s">
        <v>328</v>
      </c>
      <c r="O54" s="28"/>
    </row>
    <row r="55" spans="1:15" s="8" customFormat="1" ht="15" customHeight="1">
      <c r="A55" s="117"/>
      <c r="B55" s="32" t="s">
        <v>65</v>
      </c>
      <c r="C55" s="32" t="s">
        <v>318</v>
      </c>
      <c r="D55" s="33" t="s">
        <v>339</v>
      </c>
      <c r="E55" s="52" t="s">
        <v>41</v>
      </c>
      <c r="F55" s="33"/>
      <c r="G55" s="52" t="s">
        <v>38</v>
      </c>
      <c r="H55" s="34" t="s">
        <v>170</v>
      </c>
      <c r="I55" s="26" t="s">
        <v>19</v>
      </c>
      <c r="J55" s="35">
        <v>2</v>
      </c>
      <c r="K55" s="36">
        <v>79</v>
      </c>
      <c r="L55" s="31">
        <f t="shared" si="3"/>
        <v>158</v>
      </c>
      <c r="M55" s="57" t="s">
        <v>328</v>
      </c>
      <c r="O55" s="28"/>
    </row>
    <row r="56" spans="1:15" s="8" customFormat="1" ht="15" customHeight="1">
      <c r="A56" s="117"/>
      <c r="B56" s="32" t="s">
        <v>65</v>
      </c>
      <c r="C56" s="32" t="s">
        <v>318</v>
      </c>
      <c r="D56" s="33" t="s">
        <v>339</v>
      </c>
      <c r="E56" s="52" t="s">
        <v>41</v>
      </c>
      <c r="F56" s="33"/>
      <c r="G56" s="52" t="s">
        <v>38</v>
      </c>
      <c r="H56" s="34" t="s">
        <v>335</v>
      </c>
      <c r="I56" s="26" t="s">
        <v>26</v>
      </c>
      <c r="J56" s="35">
        <v>8</v>
      </c>
      <c r="K56" s="36">
        <v>176.9</v>
      </c>
      <c r="L56" s="31">
        <f t="shared" si="3"/>
        <v>1415.2</v>
      </c>
      <c r="M56" s="57" t="s">
        <v>328</v>
      </c>
      <c r="O56" s="28"/>
    </row>
    <row r="57" spans="1:15" s="8" customFormat="1" ht="15" customHeight="1">
      <c r="A57" s="117"/>
      <c r="B57" s="32" t="s">
        <v>65</v>
      </c>
      <c r="C57" s="32" t="s">
        <v>318</v>
      </c>
      <c r="D57" s="33" t="s">
        <v>339</v>
      </c>
      <c r="E57" s="52" t="s">
        <v>41</v>
      </c>
      <c r="F57" s="33"/>
      <c r="G57" s="52" t="s">
        <v>38</v>
      </c>
      <c r="H57" s="34" t="s">
        <v>336</v>
      </c>
      <c r="I57" s="26" t="s">
        <v>19</v>
      </c>
      <c r="J57" s="35">
        <v>1</v>
      </c>
      <c r="K57" s="36">
        <v>55</v>
      </c>
      <c r="L57" s="31">
        <f t="shared" si="3"/>
        <v>55</v>
      </c>
      <c r="M57" s="57" t="s">
        <v>328</v>
      </c>
      <c r="O57" s="28"/>
    </row>
    <row r="58" spans="1:15" s="8" customFormat="1" ht="15" customHeight="1">
      <c r="A58" s="117"/>
      <c r="B58" s="32" t="s">
        <v>65</v>
      </c>
      <c r="C58" s="32" t="s">
        <v>318</v>
      </c>
      <c r="D58" s="33" t="s">
        <v>339</v>
      </c>
      <c r="E58" s="52" t="s">
        <v>41</v>
      </c>
      <c r="F58" s="33"/>
      <c r="G58" s="52" t="s">
        <v>38</v>
      </c>
      <c r="H58" s="34" t="s">
        <v>337</v>
      </c>
      <c r="I58" s="26" t="s">
        <v>19</v>
      </c>
      <c r="J58" s="35">
        <v>2</v>
      </c>
      <c r="K58" s="36">
        <v>295</v>
      </c>
      <c r="L58" s="31">
        <f t="shared" si="3"/>
        <v>590</v>
      </c>
      <c r="M58" s="57" t="s">
        <v>328</v>
      </c>
      <c r="O58" s="28"/>
    </row>
    <row r="59" spans="1:15" s="8" customFormat="1" ht="15" customHeight="1">
      <c r="A59" s="117"/>
      <c r="B59" s="32" t="s">
        <v>65</v>
      </c>
      <c r="C59" s="32" t="s">
        <v>318</v>
      </c>
      <c r="D59" s="33" t="s">
        <v>339</v>
      </c>
      <c r="E59" s="52" t="s">
        <v>41</v>
      </c>
      <c r="F59" s="33"/>
      <c r="G59" s="52" t="s">
        <v>38</v>
      </c>
      <c r="H59" s="34" t="s">
        <v>338</v>
      </c>
      <c r="I59" s="26" t="s">
        <v>19</v>
      </c>
      <c r="J59" s="35">
        <v>4</v>
      </c>
      <c r="K59" s="36">
        <v>12.4</v>
      </c>
      <c r="L59" s="31">
        <f t="shared" si="3"/>
        <v>49.6</v>
      </c>
      <c r="M59" s="59" t="s">
        <v>66</v>
      </c>
      <c r="O59" s="28"/>
    </row>
    <row r="60" spans="1:15" s="8" customFormat="1" ht="15" customHeight="1">
      <c r="A60" s="117"/>
      <c r="B60" s="32" t="s">
        <v>65</v>
      </c>
      <c r="C60" s="32" t="s">
        <v>340</v>
      </c>
      <c r="D60" s="33" t="s">
        <v>341</v>
      </c>
      <c r="E60" s="52" t="s">
        <v>41</v>
      </c>
      <c r="F60" s="33"/>
      <c r="G60" s="52" t="s">
        <v>38</v>
      </c>
      <c r="H60" s="34" t="s">
        <v>93</v>
      </c>
      <c r="I60" s="26" t="s">
        <v>19</v>
      </c>
      <c r="J60" s="35">
        <v>1</v>
      </c>
      <c r="K60" s="36">
        <v>142</v>
      </c>
      <c r="L60" s="31">
        <f t="shared" si="3"/>
        <v>142</v>
      </c>
      <c r="M60" s="59" t="s">
        <v>342</v>
      </c>
      <c r="O60" s="28"/>
    </row>
    <row r="61" spans="1:15" s="8" customFormat="1" ht="15" customHeight="1">
      <c r="A61" s="117"/>
      <c r="B61" s="32" t="s">
        <v>65</v>
      </c>
      <c r="C61" s="32" t="s">
        <v>340</v>
      </c>
      <c r="D61" s="33" t="s">
        <v>341</v>
      </c>
      <c r="E61" s="52" t="s">
        <v>41</v>
      </c>
      <c r="F61" s="33"/>
      <c r="G61" s="52" t="s">
        <v>38</v>
      </c>
      <c r="H61" s="34" t="s">
        <v>96</v>
      </c>
      <c r="I61" s="26" t="s">
        <v>19</v>
      </c>
      <c r="J61" s="35">
        <v>1</v>
      </c>
      <c r="K61" s="36">
        <v>209</v>
      </c>
      <c r="L61" s="31">
        <f t="shared" si="3"/>
        <v>209</v>
      </c>
      <c r="M61" s="59" t="s">
        <v>342</v>
      </c>
      <c r="O61" s="28"/>
    </row>
    <row r="62" spans="1:15" s="8" customFormat="1" ht="15" customHeight="1">
      <c r="A62" s="117"/>
      <c r="B62" s="32" t="s">
        <v>65</v>
      </c>
      <c r="C62" s="32" t="s">
        <v>340</v>
      </c>
      <c r="D62" s="33" t="s">
        <v>341</v>
      </c>
      <c r="E62" s="52" t="s">
        <v>41</v>
      </c>
      <c r="F62" s="33"/>
      <c r="G62" s="52" t="s">
        <v>38</v>
      </c>
      <c r="H62" s="34" t="s">
        <v>97</v>
      </c>
      <c r="I62" s="26" t="s">
        <v>19</v>
      </c>
      <c r="J62" s="35">
        <v>1</v>
      </c>
      <c r="K62" s="36">
        <v>98</v>
      </c>
      <c r="L62" s="31">
        <f t="shared" si="3"/>
        <v>98</v>
      </c>
      <c r="M62" s="59" t="s">
        <v>342</v>
      </c>
      <c r="O62" s="28"/>
    </row>
    <row r="63" spans="1:15" s="8" customFormat="1" ht="15" customHeight="1">
      <c r="A63" s="117"/>
      <c r="B63" s="32" t="s">
        <v>65</v>
      </c>
      <c r="C63" s="32" t="s">
        <v>340</v>
      </c>
      <c r="D63" s="33" t="s">
        <v>341</v>
      </c>
      <c r="E63" s="52" t="s">
        <v>41</v>
      </c>
      <c r="F63" s="33"/>
      <c r="G63" s="52" t="s">
        <v>38</v>
      </c>
      <c r="H63" s="34" t="s">
        <v>343</v>
      </c>
      <c r="I63" s="26" t="s">
        <v>19</v>
      </c>
      <c r="J63" s="35">
        <v>1</v>
      </c>
      <c r="K63" s="36">
        <v>109</v>
      </c>
      <c r="L63" s="31">
        <f t="shared" si="3"/>
        <v>109</v>
      </c>
      <c r="M63" s="59" t="s">
        <v>342</v>
      </c>
      <c r="O63" s="28"/>
    </row>
    <row r="64" spans="1:15" s="8" customFormat="1" ht="15" customHeight="1">
      <c r="A64" s="117"/>
      <c r="B64" s="32" t="s">
        <v>65</v>
      </c>
      <c r="C64" s="32" t="s">
        <v>340</v>
      </c>
      <c r="D64" s="33" t="s">
        <v>341</v>
      </c>
      <c r="E64" s="52" t="s">
        <v>41</v>
      </c>
      <c r="F64" s="33"/>
      <c r="G64" s="52" t="s">
        <v>38</v>
      </c>
      <c r="H64" s="34" t="s">
        <v>344</v>
      </c>
      <c r="I64" s="26" t="s">
        <v>19</v>
      </c>
      <c r="J64" s="35">
        <v>1</v>
      </c>
      <c r="K64" s="36">
        <v>116</v>
      </c>
      <c r="L64" s="31">
        <f t="shared" si="3"/>
        <v>116</v>
      </c>
      <c r="M64" s="59" t="s">
        <v>342</v>
      </c>
      <c r="O64" s="28"/>
    </row>
    <row r="65" spans="1:15" s="8" customFormat="1" ht="15" customHeight="1">
      <c r="A65" s="117"/>
      <c r="B65" s="32" t="s">
        <v>65</v>
      </c>
      <c r="C65" s="32" t="s">
        <v>340</v>
      </c>
      <c r="D65" s="33" t="s">
        <v>341</v>
      </c>
      <c r="E65" s="52" t="s">
        <v>41</v>
      </c>
      <c r="F65" s="33"/>
      <c r="G65" s="52" t="s">
        <v>38</v>
      </c>
      <c r="H65" s="34" t="s">
        <v>101</v>
      </c>
      <c r="I65" s="26" t="s">
        <v>19</v>
      </c>
      <c r="J65" s="35">
        <v>1</v>
      </c>
      <c r="K65" s="36">
        <v>10</v>
      </c>
      <c r="L65" s="31">
        <f t="shared" si="3"/>
        <v>10</v>
      </c>
      <c r="M65" s="59" t="s">
        <v>342</v>
      </c>
      <c r="O65" s="28"/>
    </row>
    <row r="66" spans="1:15" s="8" customFormat="1" ht="15" customHeight="1">
      <c r="A66" s="117"/>
      <c r="B66" s="32" t="s">
        <v>65</v>
      </c>
      <c r="C66" s="32" t="s">
        <v>340</v>
      </c>
      <c r="D66" s="33" t="s">
        <v>341</v>
      </c>
      <c r="E66" s="52" t="s">
        <v>41</v>
      </c>
      <c r="F66" s="33"/>
      <c r="G66" s="52" t="s">
        <v>38</v>
      </c>
      <c r="H66" s="34" t="s">
        <v>98</v>
      </c>
      <c r="I66" s="26" t="s">
        <v>19</v>
      </c>
      <c r="J66" s="35">
        <v>1</v>
      </c>
      <c r="K66" s="36">
        <v>25</v>
      </c>
      <c r="L66" s="31">
        <f t="shared" si="3"/>
        <v>25</v>
      </c>
      <c r="M66" s="59" t="s">
        <v>342</v>
      </c>
      <c r="O66" s="28"/>
    </row>
    <row r="67" spans="1:15" s="8" customFormat="1" ht="15" customHeight="1">
      <c r="A67" s="117"/>
      <c r="B67" s="32" t="s">
        <v>65</v>
      </c>
      <c r="C67" s="32" t="s">
        <v>345</v>
      </c>
      <c r="D67" s="33" t="s">
        <v>346</v>
      </c>
      <c r="E67" s="52" t="s">
        <v>41</v>
      </c>
      <c r="F67" s="33"/>
      <c r="G67" s="52" t="s">
        <v>38</v>
      </c>
      <c r="H67" s="39" t="s">
        <v>23</v>
      </c>
      <c r="I67" s="29" t="s">
        <v>24</v>
      </c>
      <c r="J67" s="42">
        <v>0.1</v>
      </c>
      <c r="K67" s="30">
        <v>153.77</v>
      </c>
      <c r="L67" s="192">
        <f t="shared" si="3"/>
        <v>15.377000000000002</v>
      </c>
      <c r="M67" s="57" t="s">
        <v>328</v>
      </c>
      <c r="O67" s="28"/>
    </row>
    <row r="68" spans="1:15" s="8" customFormat="1" ht="15" customHeight="1">
      <c r="A68" s="117"/>
      <c r="B68" s="32" t="s">
        <v>65</v>
      </c>
      <c r="C68" s="32" t="s">
        <v>347</v>
      </c>
      <c r="D68" s="33" t="s">
        <v>348</v>
      </c>
      <c r="E68" s="52" t="s">
        <v>41</v>
      </c>
      <c r="F68" s="33"/>
      <c r="G68" s="52" t="s">
        <v>38</v>
      </c>
      <c r="H68" s="34" t="s">
        <v>349</v>
      </c>
      <c r="I68" s="26" t="s">
        <v>19</v>
      </c>
      <c r="J68" s="35">
        <v>1</v>
      </c>
      <c r="K68" s="36">
        <v>110</v>
      </c>
      <c r="L68" s="31">
        <f t="shared" si="3"/>
        <v>110</v>
      </c>
      <c r="M68" s="59" t="s">
        <v>350</v>
      </c>
      <c r="O68" s="28"/>
    </row>
    <row r="69" spans="1:15" s="8" customFormat="1" ht="15" customHeight="1">
      <c r="A69" s="117"/>
      <c r="B69" s="32" t="s">
        <v>65</v>
      </c>
      <c r="C69" s="32" t="s">
        <v>131</v>
      </c>
      <c r="D69" s="33" t="s">
        <v>351</v>
      </c>
      <c r="E69" s="52" t="s">
        <v>41</v>
      </c>
      <c r="F69" s="33"/>
      <c r="G69" s="52" t="s">
        <v>38</v>
      </c>
      <c r="H69" s="39" t="s">
        <v>296</v>
      </c>
      <c r="I69" s="29" t="s">
        <v>26</v>
      </c>
      <c r="J69" s="42">
        <v>5</v>
      </c>
      <c r="K69" s="30">
        <v>9.74</v>
      </c>
      <c r="L69" s="192">
        <f t="shared" si="3"/>
        <v>48.7</v>
      </c>
      <c r="M69" s="58" t="s">
        <v>80</v>
      </c>
      <c r="O69" s="28"/>
    </row>
    <row r="70" spans="1:15" s="8" customFormat="1" ht="15" customHeight="1">
      <c r="A70" s="117"/>
      <c r="B70" s="32" t="s">
        <v>65</v>
      </c>
      <c r="C70" s="32" t="s">
        <v>131</v>
      </c>
      <c r="D70" s="33" t="s">
        <v>351</v>
      </c>
      <c r="E70" s="52" t="s">
        <v>41</v>
      </c>
      <c r="F70" s="33"/>
      <c r="G70" s="52" t="s">
        <v>38</v>
      </c>
      <c r="H70" s="34" t="s">
        <v>120</v>
      </c>
      <c r="I70" s="26" t="s">
        <v>19</v>
      </c>
      <c r="J70" s="35">
        <v>5</v>
      </c>
      <c r="K70" s="36">
        <v>15.6</v>
      </c>
      <c r="L70" s="31">
        <f t="shared" si="3"/>
        <v>78</v>
      </c>
      <c r="M70" s="57" t="s">
        <v>81</v>
      </c>
      <c r="O70" s="28"/>
    </row>
    <row r="71" spans="1:15" s="8" customFormat="1" ht="15" customHeight="1">
      <c r="A71" s="117"/>
      <c r="B71" s="32" t="s">
        <v>65</v>
      </c>
      <c r="C71" s="32" t="s">
        <v>131</v>
      </c>
      <c r="D71" s="33" t="s">
        <v>351</v>
      </c>
      <c r="E71" s="52" t="s">
        <v>41</v>
      </c>
      <c r="F71" s="33"/>
      <c r="G71" s="52" t="s">
        <v>38</v>
      </c>
      <c r="H71" s="34" t="s">
        <v>352</v>
      </c>
      <c r="I71" s="26" t="s">
        <v>19</v>
      </c>
      <c r="J71" s="35">
        <v>1</v>
      </c>
      <c r="K71" s="36">
        <v>169.95</v>
      </c>
      <c r="L71" s="31">
        <f t="shared" si="3"/>
        <v>169.95</v>
      </c>
      <c r="M71" s="59" t="s">
        <v>353</v>
      </c>
      <c r="O71" s="28"/>
    </row>
    <row r="72" spans="1:15" s="8" customFormat="1" ht="15" customHeight="1">
      <c r="A72" s="117"/>
      <c r="B72" s="32" t="s">
        <v>65</v>
      </c>
      <c r="C72" s="32" t="s">
        <v>131</v>
      </c>
      <c r="D72" s="33" t="s">
        <v>351</v>
      </c>
      <c r="E72" s="52" t="s">
        <v>41</v>
      </c>
      <c r="F72" s="33"/>
      <c r="G72" s="52" t="s">
        <v>38</v>
      </c>
      <c r="H72" s="34" t="s">
        <v>186</v>
      </c>
      <c r="I72" s="26" t="s">
        <v>19</v>
      </c>
      <c r="J72" s="35">
        <v>1</v>
      </c>
      <c r="K72" s="36">
        <v>62.87</v>
      </c>
      <c r="L72" s="31">
        <f t="shared" si="3"/>
        <v>62.87</v>
      </c>
      <c r="M72" s="59" t="s">
        <v>353</v>
      </c>
      <c r="O72" s="28"/>
    </row>
    <row r="73" spans="1:15" s="8" customFormat="1" ht="15" customHeight="1">
      <c r="A73" s="117"/>
      <c r="B73" s="32" t="s">
        <v>65</v>
      </c>
      <c r="C73" s="32" t="s">
        <v>131</v>
      </c>
      <c r="D73" s="33" t="s">
        <v>351</v>
      </c>
      <c r="E73" s="52" t="s">
        <v>41</v>
      </c>
      <c r="F73" s="33"/>
      <c r="G73" s="52" t="s">
        <v>38</v>
      </c>
      <c r="H73" s="34" t="s">
        <v>354</v>
      </c>
      <c r="I73" s="26" t="s">
        <v>19</v>
      </c>
      <c r="J73" s="35">
        <v>7</v>
      </c>
      <c r="K73" s="36">
        <v>4.85</v>
      </c>
      <c r="L73" s="31">
        <f t="shared" si="3"/>
        <v>33.949999999999996</v>
      </c>
      <c r="M73" s="59" t="s">
        <v>353</v>
      </c>
      <c r="O73" s="28"/>
    </row>
    <row r="74" spans="1:15" s="8" customFormat="1" ht="15" customHeight="1">
      <c r="A74" s="117"/>
      <c r="B74" s="32" t="s">
        <v>65</v>
      </c>
      <c r="C74" s="32" t="s">
        <v>131</v>
      </c>
      <c r="D74" s="33" t="s">
        <v>351</v>
      </c>
      <c r="E74" s="52" t="s">
        <v>41</v>
      </c>
      <c r="F74" s="33"/>
      <c r="G74" s="52" t="s">
        <v>38</v>
      </c>
      <c r="H74" s="34" t="s">
        <v>355</v>
      </c>
      <c r="I74" s="26" t="s">
        <v>19</v>
      </c>
      <c r="J74" s="35">
        <v>4</v>
      </c>
      <c r="K74" s="36">
        <v>21.5</v>
      </c>
      <c r="L74" s="31">
        <f t="shared" si="3"/>
        <v>86</v>
      </c>
      <c r="M74" s="59" t="s">
        <v>356</v>
      </c>
      <c r="O74" s="28"/>
    </row>
    <row r="75" spans="1:15" s="8" customFormat="1" ht="15" customHeight="1">
      <c r="A75" s="117"/>
      <c r="B75" s="32" t="s">
        <v>65</v>
      </c>
      <c r="C75" s="32" t="s">
        <v>131</v>
      </c>
      <c r="D75" s="33" t="s">
        <v>351</v>
      </c>
      <c r="E75" s="52" t="s">
        <v>41</v>
      </c>
      <c r="F75" s="33"/>
      <c r="G75" s="52" t="s">
        <v>38</v>
      </c>
      <c r="H75" s="34" t="s">
        <v>357</v>
      </c>
      <c r="I75" s="26" t="s">
        <v>19</v>
      </c>
      <c r="J75" s="35">
        <v>4</v>
      </c>
      <c r="K75" s="36">
        <v>33.8</v>
      </c>
      <c r="L75" s="31">
        <f t="shared" si="3"/>
        <v>135.2</v>
      </c>
      <c r="M75" s="59" t="s">
        <v>358</v>
      </c>
      <c r="O75" s="28"/>
    </row>
    <row r="76" spans="1:15" s="8" customFormat="1" ht="15" customHeight="1">
      <c r="A76" s="117"/>
      <c r="B76" s="32" t="s">
        <v>65</v>
      </c>
      <c r="C76" s="32" t="s">
        <v>131</v>
      </c>
      <c r="D76" s="33" t="s">
        <v>351</v>
      </c>
      <c r="E76" s="52" t="s">
        <v>41</v>
      </c>
      <c r="F76" s="33"/>
      <c r="G76" s="52" t="s">
        <v>38</v>
      </c>
      <c r="H76" s="34" t="s">
        <v>220</v>
      </c>
      <c r="I76" s="26" t="s">
        <v>19</v>
      </c>
      <c r="J76" s="35">
        <v>22</v>
      </c>
      <c r="K76" s="36">
        <v>1.36</v>
      </c>
      <c r="L76" s="31">
        <f t="shared" si="3"/>
        <v>29.92</v>
      </c>
      <c r="M76" s="59" t="s">
        <v>359</v>
      </c>
      <c r="O76" s="28"/>
    </row>
    <row r="77" spans="1:15" s="8" customFormat="1" ht="15" customHeight="1">
      <c r="A77" s="117"/>
      <c r="B77" s="32" t="s">
        <v>65</v>
      </c>
      <c r="C77" s="32" t="s">
        <v>131</v>
      </c>
      <c r="D77" s="33" t="s">
        <v>351</v>
      </c>
      <c r="E77" s="52" t="s">
        <v>41</v>
      </c>
      <c r="F77" s="33"/>
      <c r="G77" s="52" t="s">
        <v>38</v>
      </c>
      <c r="H77" s="34" t="s">
        <v>301</v>
      </c>
      <c r="I77" s="26" t="s">
        <v>19</v>
      </c>
      <c r="J77" s="35">
        <v>90</v>
      </c>
      <c r="K77" s="36">
        <v>0.76</v>
      </c>
      <c r="L77" s="31">
        <f t="shared" si="3"/>
        <v>68.4</v>
      </c>
      <c r="M77" s="59" t="s">
        <v>359</v>
      </c>
      <c r="O77" s="28"/>
    </row>
    <row r="78" spans="1:15" s="8" customFormat="1" ht="15" customHeight="1">
      <c r="A78" s="117"/>
      <c r="B78" s="32" t="s">
        <v>65</v>
      </c>
      <c r="C78" s="32" t="s">
        <v>131</v>
      </c>
      <c r="D78" s="33" t="s">
        <v>351</v>
      </c>
      <c r="E78" s="52" t="s">
        <v>41</v>
      </c>
      <c r="F78" s="33"/>
      <c r="G78" s="52" t="s">
        <v>38</v>
      </c>
      <c r="H78" s="34" t="s">
        <v>360</v>
      </c>
      <c r="I78" s="26" t="s">
        <v>19</v>
      </c>
      <c r="J78" s="35">
        <v>4</v>
      </c>
      <c r="K78" s="36">
        <v>20.37</v>
      </c>
      <c r="L78" s="31">
        <f t="shared" si="3"/>
        <v>81.48</v>
      </c>
      <c r="M78" s="59" t="s">
        <v>359</v>
      </c>
      <c r="O78" s="28"/>
    </row>
    <row r="79" spans="1:15" s="8" customFormat="1" ht="15" customHeight="1">
      <c r="A79" s="117"/>
      <c r="B79" s="32" t="s">
        <v>65</v>
      </c>
      <c r="C79" s="32" t="s">
        <v>131</v>
      </c>
      <c r="D79" s="33" t="s">
        <v>351</v>
      </c>
      <c r="E79" s="52" t="s">
        <v>41</v>
      </c>
      <c r="F79" s="33"/>
      <c r="G79" s="52" t="s">
        <v>38</v>
      </c>
      <c r="H79" s="34" t="s">
        <v>252</v>
      </c>
      <c r="I79" s="26" t="s">
        <v>19</v>
      </c>
      <c r="J79" s="35">
        <v>1</v>
      </c>
      <c r="K79" s="36">
        <v>169.97</v>
      </c>
      <c r="L79" s="31">
        <f t="shared" si="3"/>
        <v>169.97</v>
      </c>
      <c r="M79" s="59" t="s">
        <v>361</v>
      </c>
      <c r="O79" s="28"/>
    </row>
    <row r="80" spans="1:15" s="8" customFormat="1" ht="15" customHeight="1">
      <c r="A80" s="117"/>
      <c r="B80" s="32" t="s">
        <v>65</v>
      </c>
      <c r="C80" s="32" t="s">
        <v>131</v>
      </c>
      <c r="D80" s="33" t="s">
        <v>132</v>
      </c>
      <c r="E80" s="52" t="s">
        <v>41</v>
      </c>
      <c r="F80" s="33"/>
      <c r="G80" s="52" t="s">
        <v>38</v>
      </c>
      <c r="H80" s="34" t="s">
        <v>133</v>
      </c>
      <c r="I80" s="29" t="s">
        <v>19</v>
      </c>
      <c r="J80" s="42">
        <v>1</v>
      </c>
      <c r="K80" s="30">
        <v>160.35</v>
      </c>
      <c r="L80" s="192">
        <f t="shared" si="3"/>
        <v>160.35</v>
      </c>
      <c r="M80" s="58" t="s">
        <v>303</v>
      </c>
      <c r="O80" s="28"/>
    </row>
    <row r="81" spans="1:15" s="8" customFormat="1" ht="15" customHeight="1">
      <c r="A81" s="117"/>
      <c r="B81" s="37" t="s">
        <v>21</v>
      </c>
      <c r="C81" s="101"/>
      <c r="D81" s="103"/>
      <c r="E81" s="52"/>
      <c r="F81" s="103"/>
      <c r="G81" s="52"/>
      <c r="H81" s="104"/>
      <c r="I81" s="13"/>
      <c r="J81" s="19"/>
      <c r="K81" s="150"/>
      <c r="L81" s="152">
        <f>SUM(L29:L80)</f>
        <v>40249.652</v>
      </c>
      <c r="M81" s="57"/>
      <c r="N81" s="8">
        <v>40249.65</v>
      </c>
      <c r="O81" s="28"/>
    </row>
    <row r="82" spans="1:15" s="8" customFormat="1" ht="15" customHeight="1">
      <c r="A82" s="117"/>
      <c r="B82" s="37"/>
      <c r="C82" s="101"/>
      <c r="D82" s="103"/>
      <c r="E82" s="52"/>
      <c r="F82" s="103"/>
      <c r="G82" s="52"/>
      <c r="H82" s="104"/>
      <c r="I82" s="13"/>
      <c r="J82" s="19"/>
      <c r="K82" s="150"/>
      <c r="L82" s="151" t="s">
        <v>20</v>
      </c>
      <c r="M82" s="57"/>
      <c r="O82" s="28"/>
    </row>
    <row r="83" spans="1:15" s="8" customFormat="1" ht="15" customHeight="1">
      <c r="A83" s="131">
        <v>42460</v>
      </c>
      <c r="B83" s="91" t="s">
        <v>22</v>
      </c>
      <c r="C83" s="101"/>
      <c r="D83" s="103"/>
      <c r="E83" s="52"/>
      <c r="F83" s="103"/>
      <c r="G83" s="52"/>
      <c r="H83" s="104"/>
      <c r="I83" s="13"/>
      <c r="J83" s="19"/>
      <c r="K83" s="150"/>
      <c r="L83" s="151"/>
      <c r="M83" s="57"/>
      <c r="O83" s="28"/>
    </row>
    <row r="84" spans="1:15" s="8" customFormat="1" ht="15" customHeight="1">
      <c r="A84" s="117"/>
      <c r="B84" s="32" t="s">
        <v>65</v>
      </c>
      <c r="C84" s="39" t="s">
        <v>131</v>
      </c>
      <c r="D84" s="39" t="s">
        <v>491</v>
      </c>
      <c r="E84" s="52" t="s">
        <v>568</v>
      </c>
      <c r="F84" s="53"/>
      <c r="G84" s="53" t="s">
        <v>569</v>
      </c>
      <c r="H84" s="39" t="s">
        <v>439</v>
      </c>
      <c r="I84" s="29" t="s">
        <v>27</v>
      </c>
      <c r="J84" s="42" t="s">
        <v>20</v>
      </c>
      <c r="K84" s="30" t="s">
        <v>20</v>
      </c>
      <c r="L84" s="31">
        <v>73701</v>
      </c>
      <c r="M84" s="57" t="s">
        <v>47</v>
      </c>
      <c r="O84" s="28"/>
    </row>
    <row r="85" spans="1:15" s="8" customFormat="1" ht="15" customHeight="1">
      <c r="A85" s="117"/>
      <c r="B85" s="32" t="s">
        <v>65</v>
      </c>
      <c r="C85" s="135" t="s">
        <v>371</v>
      </c>
      <c r="D85" s="33" t="s">
        <v>118</v>
      </c>
      <c r="E85" s="52" t="s">
        <v>39</v>
      </c>
      <c r="F85" s="103"/>
      <c r="G85" s="52" t="s">
        <v>38</v>
      </c>
      <c r="H85" s="34" t="s">
        <v>184</v>
      </c>
      <c r="I85" s="26" t="s">
        <v>19</v>
      </c>
      <c r="J85" s="35">
        <v>2</v>
      </c>
      <c r="K85" s="36">
        <v>1.27</v>
      </c>
      <c r="L85" s="31">
        <f aca="true" t="shared" si="4" ref="L85:L98">J85*K85</f>
        <v>2.54</v>
      </c>
      <c r="M85" s="57" t="s">
        <v>81</v>
      </c>
      <c r="O85" s="28"/>
    </row>
    <row r="86" spans="1:15" s="8" customFormat="1" ht="15" customHeight="1">
      <c r="A86" s="117"/>
      <c r="B86" s="32" t="s">
        <v>65</v>
      </c>
      <c r="C86" s="135" t="s">
        <v>371</v>
      </c>
      <c r="D86" s="33" t="s">
        <v>118</v>
      </c>
      <c r="E86" s="52" t="s">
        <v>39</v>
      </c>
      <c r="F86" s="52"/>
      <c r="G86" s="54" t="s">
        <v>38</v>
      </c>
      <c r="H86" s="34" t="s">
        <v>120</v>
      </c>
      <c r="I86" s="26" t="s">
        <v>19</v>
      </c>
      <c r="J86" s="35">
        <v>5</v>
      </c>
      <c r="K86" s="36">
        <v>13.57</v>
      </c>
      <c r="L86" s="31">
        <f t="shared" si="4"/>
        <v>67.85</v>
      </c>
      <c r="M86" s="57" t="s">
        <v>449</v>
      </c>
      <c r="O86" s="28"/>
    </row>
    <row r="87" spans="1:15" s="8" customFormat="1" ht="15" customHeight="1">
      <c r="A87" s="117"/>
      <c r="B87" s="32" t="s">
        <v>65</v>
      </c>
      <c r="C87" s="135" t="s">
        <v>371</v>
      </c>
      <c r="D87" s="33" t="s">
        <v>118</v>
      </c>
      <c r="E87" s="52" t="s">
        <v>39</v>
      </c>
      <c r="F87" s="52"/>
      <c r="G87" s="54" t="s">
        <v>38</v>
      </c>
      <c r="H87" s="34" t="s">
        <v>493</v>
      </c>
      <c r="I87" s="26" t="s">
        <v>19</v>
      </c>
      <c r="J87" s="35">
        <v>1</v>
      </c>
      <c r="K87" s="36">
        <v>91.77</v>
      </c>
      <c r="L87" s="31">
        <f t="shared" si="4"/>
        <v>91.77</v>
      </c>
      <c r="M87" s="57" t="s">
        <v>473</v>
      </c>
      <c r="O87" s="28"/>
    </row>
    <row r="88" spans="1:15" s="8" customFormat="1" ht="15" customHeight="1">
      <c r="A88" s="117"/>
      <c r="B88" s="32" t="s">
        <v>65</v>
      </c>
      <c r="C88" s="135" t="s">
        <v>371</v>
      </c>
      <c r="D88" s="33" t="s">
        <v>118</v>
      </c>
      <c r="E88" s="52" t="s">
        <v>39</v>
      </c>
      <c r="F88" s="52"/>
      <c r="G88" s="54" t="s">
        <v>38</v>
      </c>
      <c r="H88" s="34" t="s">
        <v>101</v>
      </c>
      <c r="I88" s="26" t="s">
        <v>19</v>
      </c>
      <c r="J88" s="35">
        <v>20</v>
      </c>
      <c r="K88" s="36">
        <v>3.59</v>
      </c>
      <c r="L88" s="31">
        <f t="shared" si="4"/>
        <v>71.8</v>
      </c>
      <c r="M88" s="57" t="s">
        <v>473</v>
      </c>
      <c r="O88" s="28"/>
    </row>
    <row r="89" spans="1:15" s="8" customFormat="1" ht="15" customHeight="1">
      <c r="A89" s="117"/>
      <c r="B89" s="32" t="s">
        <v>65</v>
      </c>
      <c r="C89" s="135" t="s">
        <v>371</v>
      </c>
      <c r="D89" s="33" t="s">
        <v>118</v>
      </c>
      <c r="E89" s="52" t="s">
        <v>39</v>
      </c>
      <c r="F89" s="52"/>
      <c r="G89" s="54" t="s">
        <v>38</v>
      </c>
      <c r="H89" s="34" t="s">
        <v>219</v>
      </c>
      <c r="I89" s="26" t="s">
        <v>19</v>
      </c>
      <c r="J89" s="35">
        <v>62</v>
      </c>
      <c r="K89" s="36">
        <v>0.49</v>
      </c>
      <c r="L89" s="31">
        <f t="shared" si="4"/>
        <v>30.38</v>
      </c>
      <c r="M89" s="57" t="s">
        <v>473</v>
      </c>
      <c r="O89" s="28"/>
    </row>
    <row r="90" spans="1:15" s="8" customFormat="1" ht="15" customHeight="1">
      <c r="A90" s="117"/>
      <c r="B90" s="32" t="s">
        <v>65</v>
      </c>
      <c r="C90" s="135" t="s">
        <v>371</v>
      </c>
      <c r="D90" s="33" t="s">
        <v>118</v>
      </c>
      <c r="E90" s="52" t="s">
        <v>39</v>
      </c>
      <c r="F90" s="52"/>
      <c r="G90" s="54" t="s">
        <v>38</v>
      </c>
      <c r="H90" s="34" t="s">
        <v>252</v>
      </c>
      <c r="I90" s="26" t="s">
        <v>19</v>
      </c>
      <c r="J90" s="35">
        <v>2</v>
      </c>
      <c r="K90" s="36">
        <v>220.97</v>
      </c>
      <c r="L90" s="31">
        <f t="shared" si="4"/>
        <v>441.94</v>
      </c>
      <c r="M90" s="57" t="s">
        <v>473</v>
      </c>
      <c r="O90" s="28"/>
    </row>
    <row r="91" spans="1:15" s="8" customFormat="1" ht="15" customHeight="1">
      <c r="A91" s="117"/>
      <c r="B91" s="32" t="s">
        <v>65</v>
      </c>
      <c r="C91" s="135" t="s">
        <v>371</v>
      </c>
      <c r="D91" s="33" t="s">
        <v>118</v>
      </c>
      <c r="E91" s="52" t="s">
        <v>39</v>
      </c>
      <c r="F91" s="52"/>
      <c r="G91" s="54" t="s">
        <v>38</v>
      </c>
      <c r="H91" s="34" t="s">
        <v>220</v>
      </c>
      <c r="I91" s="26" t="s">
        <v>19</v>
      </c>
      <c r="J91" s="35">
        <v>70</v>
      </c>
      <c r="K91" s="36">
        <v>0.5</v>
      </c>
      <c r="L91" s="31">
        <f t="shared" si="4"/>
        <v>35</v>
      </c>
      <c r="M91" s="57" t="s">
        <v>473</v>
      </c>
      <c r="O91" s="28"/>
    </row>
    <row r="92" spans="1:15" s="8" customFormat="1" ht="15" customHeight="1">
      <c r="A92" s="117"/>
      <c r="B92" s="32" t="s">
        <v>65</v>
      </c>
      <c r="C92" s="135" t="s">
        <v>371</v>
      </c>
      <c r="D92" s="33" t="s">
        <v>118</v>
      </c>
      <c r="E92" s="52" t="s">
        <v>39</v>
      </c>
      <c r="F92" s="52"/>
      <c r="G92" s="54" t="s">
        <v>38</v>
      </c>
      <c r="H92" s="34" t="s">
        <v>494</v>
      </c>
      <c r="I92" s="26" t="s">
        <v>26</v>
      </c>
      <c r="J92" s="35">
        <v>15</v>
      </c>
      <c r="K92" s="36">
        <v>8.47</v>
      </c>
      <c r="L92" s="31">
        <f t="shared" si="4"/>
        <v>127.05000000000001</v>
      </c>
      <c r="M92" s="57" t="s">
        <v>473</v>
      </c>
      <c r="O92" s="28"/>
    </row>
    <row r="93" spans="1:15" s="8" customFormat="1" ht="15" customHeight="1">
      <c r="A93" s="117"/>
      <c r="B93" s="32" t="s">
        <v>65</v>
      </c>
      <c r="C93" s="135" t="s">
        <v>371</v>
      </c>
      <c r="D93" s="33" t="s">
        <v>118</v>
      </c>
      <c r="E93" s="52" t="s">
        <v>39</v>
      </c>
      <c r="F93" s="52"/>
      <c r="G93" s="54" t="s">
        <v>38</v>
      </c>
      <c r="H93" s="34" t="s">
        <v>296</v>
      </c>
      <c r="I93" s="26" t="s">
        <v>26</v>
      </c>
      <c r="J93" s="35">
        <v>15</v>
      </c>
      <c r="K93" s="36">
        <v>7.62</v>
      </c>
      <c r="L93" s="31">
        <f t="shared" si="4"/>
        <v>114.3</v>
      </c>
      <c r="M93" s="57" t="s">
        <v>473</v>
      </c>
      <c r="O93" s="28"/>
    </row>
    <row r="94" spans="1:15" s="8" customFormat="1" ht="15" customHeight="1">
      <c r="A94" s="117"/>
      <c r="B94" s="32" t="s">
        <v>65</v>
      </c>
      <c r="C94" s="135" t="s">
        <v>371</v>
      </c>
      <c r="D94" s="33" t="s">
        <v>118</v>
      </c>
      <c r="E94" s="52" t="s">
        <v>39</v>
      </c>
      <c r="F94" s="52"/>
      <c r="G94" s="54" t="s">
        <v>38</v>
      </c>
      <c r="H94" s="34" t="s">
        <v>357</v>
      </c>
      <c r="I94" s="26" t="s">
        <v>19</v>
      </c>
      <c r="J94" s="35">
        <v>4</v>
      </c>
      <c r="K94" s="36">
        <v>36.46</v>
      </c>
      <c r="L94" s="31">
        <f t="shared" si="4"/>
        <v>145.84</v>
      </c>
      <c r="M94" s="57" t="s">
        <v>456</v>
      </c>
      <c r="O94" s="28"/>
    </row>
    <row r="95" spans="1:15" s="8" customFormat="1" ht="15" customHeight="1">
      <c r="A95" s="117"/>
      <c r="B95" s="32" t="s">
        <v>65</v>
      </c>
      <c r="C95" s="135" t="s">
        <v>371</v>
      </c>
      <c r="D95" s="33" t="s">
        <v>118</v>
      </c>
      <c r="E95" s="52" t="s">
        <v>39</v>
      </c>
      <c r="F95" s="52"/>
      <c r="G95" s="54" t="s">
        <v>38</v>
      </c>
      <c r="H95" s="34" t="s">
        <v>186</v>
      </c>
      <c r="I95" s="26" t="s">
        <v>19</v>
      </c>
      <c r="J95" s="35">
        <v>2</v>
      </c>
      <c r="K95" s="36">
        <v>29.72</v>
      </c>
      <c r="L95" s="31">
        <f t="shared" si="4"/>
        <v>59.44</v>
      </c>
      <c r="M95" s="57" t="s">
        <v>456</v>
      </c>
      <c r="O95" s="28"/>
    </row>
    <row r="96" spans="1:15" s="8" customFormat="1" ht="15" customHeight="1">
      <c r="A96" s="117"/>
      <c r="B96" s="32" t="s">
        <v>65</v>
      </c>
      <c r="C96" s="135" t="s">
        <v>371</v>
      </c>
      <c r="D96" s="33" t="s">
        <v>118</v>
      </c>
      <c r="E96" s="52" t="s">
        <v>39</v>
      </c>
      <c r="F96" s="52"/>
      <c r="G96" s="54" t="s">
        <v>38</v>
      </c>
      <c r="H96" s="34" t="s">
        <v>360</v>
      </c>
      <c r="I96" s="26" t="s">
        <v>19</v>
      </c>
      <c r="J96" s="35">
        <v>4</v>
      </c>
      <c r="K96" s="36">
        <v>13.57</v>
      </c>
      <c r="L96" s="31">
        <f t="shared" si="4"/>
        <v>54.28</v>
      </c>
      <c r="M96" s="57" t="s">
        <v>449</v>
      </c>
      <c r="O96" s="28"/>
    </row>
    <row r="97" spans="1:15" s="8" customFormat="1" ht="15" customHeight="1">
      <c r="A97" s="117"/>
      <c r="B97" s="32" t="s">
        <v>65</v>
      </c>
      <c r="C97" s="135" t="s">
        <v>371</v>
      </c>
      <c r="D97" s="33" t="s">
        <v>118</v>
      </c>
      <c r="E97" s="52" t="s">
        <v>39</v>
      </c>
      <c r="F97" s="52"/>
      <c r="G97" s="54" t="s">
        <v>38</v>
      </c>
      <c r="H97" s="34" t="s">
        <v>457</v>
      </c>
      <c r="I97" s="26" t="s">
        <v>19</v>
      </c>
      <c r="J97" s="35">
        <v>1</v>
      </c>
      <c r="K97" s="36">
        <v>59.27</v>
      </c>
      <c r="L97" s="31">
        <f t="shared" si="4"/>
        <v>59.27</v>
      </c>
      <c r="M97" s="57" t="s">
        <v>495</v>
      </c>
      <c r="O97" s="28"/>
    </row>
    <row r="98" spans="1:15" s="8" customFormat="1" ht="15" customHeight="1">
      <c r="A98" s="117"/>
      <c r="B98" s="32" t="s">
        <v>65</v>
      </c>
      <c r="C98" s="135" t="s">
        <v>422</v>
      </c>
      <c r="D98" s="33" t="s">
        <v>496</v>
      </c>
      <c r="E98" s="52" t="s">
        <v>39</v>
      </c>
      <c r="F98" s="52"/>
      <c r="G98" s="54" t="s">
        <v>38</v>
      </c>
      <c r="H98" s="34" t="s">
        <v>497</v>
      </c>
      <c r="I98" s="26" t="s">
        <v>19</v>
      </c>
      <c r="J98" s="35">
        <v>1</v>
      </c>
      <c r="K98" s="36">
        <v>637.16</v>
      </c>
      <c r="L98" s="31">
        <f t="shared" si="4"/>
        <v>637.16</v>
      </c>
      <c r="M98" s="57" t="s">
        <v>467</v>
      </c>
      <c r="O98" s="28"/>
    </row>
    <row r="99" spans="1:15" s="8" customFormat="1" ht="15" customHeight="1">
      <c r="A99" s="117"/>
      <c r="B99" s="37" t="s">
        <v>48</v>
      </c>
      <c r="C99" s="101"/>
      <c r="D99" s="103"/>
      <c r="E99" s="52"/>
      <c r="F99" s="103"/>
      <c r="G99" s="52"/>
      <c r="H99" s="104"/>
      <c r="I99" s="13"/>
      <c r="J99" s="19"/>
      <c r="K99" s="150"/>
      <c r="L99" s="152">
        <v>75639.62</v>
      </c>
      <c r="M99" s="57"/>
      <c r="N99" s="8">
        <v>75639.62</v>
      </c>
      <c r="O99" s="28"/>
    </row>
    <row r="100" spans="1:15" s="8" customFormat="1" ht="15" customHeight="1">
      <c r="A100" s="117"/>
      <c r="B100" s="37" t="s">
        <v>498</v>
      </c>
      <c r="C100" s="101"/>
      <c r="D100" s="103"/>
      <c r="E100" s="52"/>
      <c r="F100" s="103"/>
      <c r="G100" s="52"/>
      <c r="H100" s="104"/>
      <c r="I100" s="13"/>
      <c r="J100" s="19"/>
      <c r="K100" s="150"/>
      <c r="L100" s="93">
        <v>146656.86</v>
      </c>
      <c r="M100" s="57"/>
      <c r="N100" s="28" t="s">
        <v>20</v>
      </c>
      <c r="O100" s="28"/>
    </row>
    <row r="101" spans="1:15" s="8" customFormat="1" ht="15" customHeight="1">
      <c r="A101" s="117"/>
      <c r="B101" s="32"/>
      <c r="C101" s="101"/>
      <c r="D101" s="103"/>
      <c r="E101" s="52"/>
      <c r="F101" s="103"/>
      <c r="G101" s="52"/>
      <c r="H101" s="104"/>
      <c r="I101" s="13"/>
      <c r="J101" s="19"/>
      <c r="K101" s="150"/>
      <c r="L101" s="151" t="s">
        <v>20</v>
      </c>
      <c r="M101" s="57"/>
      <c r="N101" s="28" t="s">
        <v>20</v>
      </c>
      <c r="O101" s="28"/>
    </row>
    <row r="102" spans="1:15" s="8" customFormat="1" ht="15" customHeight="1">
      <c r="A102" s="131">
        <v>42490</v>
      </c>
      <c r="B102" s="91" t="s">
        <v>25</v>
      </c>
      <c r="C102" s="101"/>
      <c r="D102" s="103"/>
      <c r="E102" s="52"/>
      <c r="F102" s="103"/>
      <c r="G102" s="52"/>
      <c r="H102" s="104"/>
      <c r="I102" s="13"/>
      <c r="J102" s="19"/>
      <c r="K102" s="150"/>
      <c r="L102" s="151" t="s">
        <v>20</v>
      </c>
      <c r="M102" s="57"/>
      <c r="N102" s="28" t="s">
        <v>20</v>
      </c>
      <c r="O102" s="28"/>
    </row>
    <row r="103" spans="1:15" s="8" customFormat="1" ht="25.5" customHeight="1">
      <c r="A103" s="117"/>
      <c r="B103" s="32" t="s">
        <v>65</v>
      </c>
      <c r="C103" s="206" t="s">
        <v>422</v>
      </c>
      <c r="D103" s="39" t="s">
        <v>571</v>
      </c>
      <c r="E103" s="58" t="s">
        <v>39</v>
      </c>
      <c r="F103" s="53"/>
      <c r="G103" s="53" t="s">
        <v>38</v>
      </c>
      <c r="H103" s="71" t="s">
        <v>570</v>
      </c>
      <c r="I103" s="29" t="s">
        <v>27</v>
      </c>
      <c r="J103" s="207"/>
      <c r="K103" s="30" t="s">
        <v>20</v>
      </c>
      <c r="L103" s="208">
        <v>1575.51</v>
      </c>
      <c r="M103" s="59" t="s">
        <v>20</v>
      </c>
      <c r="O103" s="28"/>
    </row>
    <row r="104" spans="1:15" s="8" customFormat="1" ht="15" customHeight="1">
      <c r="A104" s="117"/>
      <c r="B104" s="32" t="s">
        <v>65</v>
      </c>
      <c r="C104" s="135" t="s">
        <v>636</v>
      </c>
      <c r="D104" s="33" t="s">
        <v>635</v>
      </c>
      <c r="E104" s="58" t="s">
        <v>41</v>
      </c>
      <c r="F104" s="52"/>
      <c r="G104" s="54" t="s">
        <v>38</v>
      </c>
      <c r="H104" s="34" t="s">
        <v>23</v>
      </c>
      <c r="I104" s="26" t="s">
        <v>24</v>
      </c>
      <c r="J104" s="35">
        <v>0.15</v>
      </c>
      <c r="K104" s="36">
        <v>153.77</v>
      </c>
      <c r="L104" s="192">
        <f aca="true" t="shared" si="5" ref="L104:L112">J104*K104</f>
        <v>23.0655</v>
      </c>
      <c r="M104" s="57" t="s">
        <v>598</v>
      </c>
      <c r="O104" s="28"/>
    </row>
    <row r="105" spans="1:15" s="8" customFormat="1" ht="15" customHeight="1">
      <c r="A105" s="117"/>
      <c r="B105" s="32" t="s">
        <v>65</v>
      </c>
      <c r="C105" s="39" t="s">
        <v>653</v>
      </c>
      <c r="D105" s="39" t="s">
        <v>654</v>
      </c>
      <c r="E105" s="58" t="s">
        <v>41</v>
      </c>
      <c r="F105" s="53"/>
      <c r="G105" s="52" t="s">
        <v>38</v>
      </c>
      <c r="H105" s="34" t="s">
        <v>248</v>
      </c>
      <c r="I105" s="29" t="s">
        <v>19</v>
      </c>
      <c r="J105" s="42">
        <v>2</v>
      </c>
      <c r="K105" s="30">
        <v>33</v>
      </c>
      <c r="L105" s="192">
        <f t="shared" si="5"/>
        <v>66</v>
      </c>
      <c r="M105" s="59" t="s">
        <v>602</v>
      </c>
      <c r="O105" s="28"/>
    </row>
    <row r="106" spans="1:15" s="8" customFormat="1" ht="15" customHeight="1">
      <c r="A106" s="117"/>
      <c r="B106" s="32" t="s">
        <v>65</v>
      </c>
      <c r="C106" s="39" t="s">
        <v>653</v>
      </c>
      <c r="D106" s="39" t="s">
        <v>654</v>
      </c>
      <c r="E106" s="58" t="s">
        <v>41</v>
      </c>
      <c r="F106" s="53"/>
      <c r="G106" s="52" t="s">
        <v>38</v>
      </c>
      <c r="H106" s="34" t="s">
        <v>336</v>
      </c>
      <c r="I106" s="26" t="s">
        <v>19</v>
      </c>
      <c r="J106" s="35">
        <v>1</v>
      </c>
      <c r="K106" s="36">
        <v>80</v>
      </c>
      <c r="L106" s="31">
        <f t="shared" si="5"/>
        <v>80</v>
      </c>
      <c r="M106" s="57" t="s">
        <v>602</v>
      </c>
      <c r="O106" s="28"/>
    </row>
    <row r="107" spans="1:15" s="8" customFormat="1" ht="15" customHeight="1">
      <c r="A107" s="117"/>
      <c r="B107" s="32" t="s">
        <v>65</v>
      </c>
      <c r="C107" s="39" t="s">
        <v>653</v>
      </c>
      <c r="D107" s="39" t="s">
        <v>654</v>
      </c>
      <c r="E107" s="58" t="s">
        <v>41</v>
      </c>
      <c r="F107" s="53"/>
      <c r="G107" s="52" t="s">
        <v>38</v>
      </c>
      <c r="H107" s="34" t="s">
        <v>232</v>
      </c>
      <c r="I107" s="26" t="s">
        <v>19</v>
      </c>
      <c r="J107" s="35">
        <v>2</v>
      </c>
      <c r="K107" s="36">
        <v>45</v>
      </c>
      <c r="L107" s="31">
        <f t="shared" si="5"/>
        <v>90</v>
      </c>
      <c r="M107" s="57" t="s">
        <v>602</v>
      </c>
      <c r="O107" s="28"/>
    </row>
    <row r="108" spans="1:15" s="8" customFormat="1" ht="15" customHeight="1">
      <c r="A108" s="117"/>
      <c r="B108" s="32" t="s">
        <v>65</v>
      </c>
      <c r="C108" s="39" t="s">
        <v>655</v>
      </c>
      <c r="D108" s="39" t="s">
        <v>656</v>
      </c>
      <c r="E108" s="58" t="s">
        <v>41</v>
      </c>
      <c r="F108" s="53"/>
      <c r="G108" s="52" t="s">
        <v>38</v>
      </c>
      <c r="H108" s="34" t="s">
        <v>487</v>
      </c>
      <c r="I108" s="29" t="s">
        <v>19</v>
      </c>
      <c r="J108" s="42">
        <v>2</v>
      </c>
      <c r="K108" s="30">
        <v>496</v>
      </c>
      <c r="L108" s="31">
        <f t="shared" si="5"/>
        <v>992</v>
      </c>
      <c r="M108" s="57" t="s">
        <v>639</v>
      </c>
      <c r="O108" s="28"/>
    </row>
    <row r="109" spans="1:15" s="8" customFormat="1" ht="15" customHeight="1">
      <c r="A109" s="117"/>
      <c r="B109" s="32" t="s">
        <v>65</v>
      </c>
      <c r="C109" s="39" t="s">
        <v>658</v>
      </c>
      <c r="D109" s="39" t="s">
        <v>657</v>
      </c>
      <c r="E109" s="58" t="s">
        <v>41</v>
      </c>
      <c r="F109" s="53"/>
      <c r="G109" s="52" t="s">
        <v>38</v>
      </c>
      <c r="H109" s="34" t="s">
        <v>659</v>
      </c>
      <c r="I109" s="26" t="s">
        <v>24</v>
      </c>
      <c r="J109" s="35">
        <v>3</v>
      </c>
      <c r="K109" s="36">
        <v>131.81</v>
      </c>
      <c r="L109" s="31">
        <f t="shared" si="5"/>
        <v>395.43</v>
      </c>
      <c r="M109" s="59" t="s">
        <v>663</v>
      </c>
      <c r="O109" s="28"/>
    </row>
    <row r="110" spans="1:15" s="8" customFormat="1" ht="15" customHeight="1">
      <c r="A110" s="117"/>
      <c r="B110" s="32" t="s">
        <v>65</v>
      </c>
      <c r="C110" s="39" t="s">
        <v>658</v>
      </c>
      <c r="D110" s="39" t="s">
        <v>657</v>
      </c>
      <c r="E110" s="58" t="s">
        <v>41</v>
      </c>
      <c r="F110" s="53"/>
      <c r="G110" s="52" t="s">
        <v>38</v>
      </c>
      <c r="H110" s="34" t="s">
        <v>660</v>
      </c>
      <c r="I110" s="26" t="s">
        <v>19</v>
      </c>
      <c r="J110" s="35">
        <v>3</v>
      </c>
      <c r="K110" s="36">
        <v>70</v>
      </c>
      <c r="L110" s="31">
        <f t="shared" si="5"/>
        <v>210</v>
      </c>
      <c r="M110" s="59" t="s">
        <v>664</v>
      </c>
      <c r="O110" s="28"/>
    </row>
    <row r="111" spans="1:15" s="8" customFormat="1" ht="15" customHeight="1">
      <c r="A111" s="117"/>
      <c r="B111" s="32" t="s">
        <v>65</v>
      </c>
      <c r="C111" s="39" t="s">
        <v>658</v>
      </c>
      <c r="D111" s="39" t="s">
        <v>657</v>
      </c>
      <c r="E111" s="52" t="s">
        <v>39</v>
      </c>
      <c r="F111" s="53"/>
      <c r="G111" s="52" t="s">
        <v>38</v>
      </c>
      <c r="H111" s="34" t="s">
        <v>661</v>
      </c>
      <c r="I111" s="26" t="s">
        <v>662</v>
      </c>
      <c r="J111" s="35">
        <v>0.5</v>
      </c>
      <c r="K111" s="36">
        <v>151</v>
      </c>
      <c r="L111" s="31">
        <f t="shared" si="5"/>
        <v>75.5</v>
      </c>
      <c r="M111" s="59" t="s">
        <v>663</v>
      </c>
      <c r="O111" s="28"/>
    </row>
    <row r="112" spans="1:15" s="8" customFormat="1" ht="15" customHeight="1">
      <c r="A112" s="117"/>
      <c r="B112" s="32" t="s">
        <v>65</v>
      </c>
      <c r="C112" s="39" t="s">
        <v>371</v>
      </c>
      <c r="D112" s="39" t="s">
        <v>118</v>
      </c>
      <c r="E112" s="58" t="s">
        <v>41</v>
      </c>
      <c r="F112" s="53"/>
      <c r="G112" s="53" t="s">
        <v>38</v>
      </c>
      <c r="H112" s="76" t="s">
        <v>120</v>
      </c>
      <c r="I112" s="29" t="s">
        <v>19</v>
      </c>
      <c r="J112" s="42">
        <v>3</v>
      </c>
      <c r="K112" s="30">
        <v>13.57</v>
      </c>
      <c r="L112" s="192">
        <f t="shared" si="5"/>
        <v>40.71</v>
      </c>
      <c r="M112" s="59" t="s">
        <v>610</v>
      </c>
      <c r="O112" s="28"/>
    </row>
    <row r="113" spans="1:15" s="8" customFormat="1" ht="15" customHeight="1">
      <c r="A113" s="117"/>
      <c r="B113" s="37" t="s">
        <v>21</v>
      </c>
      <c r="C113" s="101"/>
      <c r="D113" s="103"/>
      <c r="E113" s="52"/>
      <c r="F113" s="103"/>
      <c r="G113" s="52"/>
      <c r="H113" s="153"/>
      <c r="I113" s="136"/>
      <c r="J113" s="19"/>
      <c r="K113" s="150"/>
      <c r="L113" s="152">
        <f>SUM(L103:L112)</f>
        <v>3548.2155</v>
      </c>
      <c r="M113" s="57"/>
      <c r="N113" s="31">
        <v>3548.22</v>
      </c>
      <c r="O113" s="28" t="s">
        <v>20</v>
      </c>
    </row>
    <row r="114" spans="1:15" s="10" customFormat="1" ht="15" customHeight="1">
      <c r="A114" s="49"/>
      <c r="B114" s="8"/>
      <c r="E114" s="49"/>
      <c r="G114" s="49"/>
      <c r="K114" s="154"/>
      <c r="L114" s="150"/>
      <c r="M114" s="49"/>
      <c r="N114" s="28">
        <f>SUM(N25:N113)</f>
        <v>150205.08</v>
      </c>
      <c r="O114" s="15"/>
    </row>
    <row r="115" spans="1:15" s="18" customFormat="1" ht="15" customHeight="1">
      <c r="A115" s="60"/>
      <c r="B115" s="18" t="s">
        <v>710</v>
      </c>
      <c r="C115" s="176"/>
      <c r="D115" s="33"/>
      <c r="E115" s="52"/>
      <c r="F115" s="52"/>
      <c r="G115" s="52"/>
      <c r="H115" s="34"/>
      <c r="I115" s="26"/>
      <c r="J115" s="35"/>
      <c r="K115" s="36"/>
      <c r="L115" s="27">
        <v>150205.08</v>
      </c>
      <c r="M115" s="57"/>
      <c r="N115" s="28"/>
      <c r="O115" s="105"/>
    </row>
    <row r="116" spans="1:15" s="8" customFormat="1" ht="15" customHeight="1">
      <c r="A116" s="64"/>
      <c r="B116" s="32" t="s">
        <v>28</v>
      </c>
      <c r="C116" s="77"/>
      <c r="D116" s="33" t="s">
        <v>29</v>
      </c>
      <c r="E116" s="52"/>
      <c r="F116" s="52"/>
      <c r="G116" s="52"/>
      <c r="H116" s="34"/>
      <c r="I116" s="26"/>
      <c r="J116" s="35"/>
      <c r="K116" s="36"/>
      <c r="L116" s="31"/>
      <c r="M116" s="57"/>
      <c r="O116" s="2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5">
      <selection activeCell="B40" sqref="B40"/>
    </sheetView>
  </sheetViews>
  <sheetFormatPr defaultColWidth="9.00390625" defaultRowHeight="12.75"/>
  <cols>
    <col min="2" max="2" width="15.25390625" style="0" customWidth="1"/>
    <col min="3" max="3" width="13.125" style="0" customWidth="1"/>
    <col min="4" max="4" width="31.25390625" style="0" customWidth="1"/>
    <col min="5" max="5" width="12.875" style="0" customWidth="1"/>
    <col min="6" max="6" width="6.125" style="0" customWidth="1"/>
    <col min="7" max="7" width="13.00390625" style="0" customWidth="1"/>
    <col min="8" max="8" width="24.00390625" style="0" customWidth="1"/>
    <col min="9" max="9" width="6.75390625" style="0" customWidth="1"/>
    <col min="10" max="10" width="6.375" style="0" customWidth="1"/>
    <col min="11" max="11" width="11.125" style="0" customWidth="1"/>
    <col min="12" max="12" width="13.00390625" style="0" customWidth="1"/>
    <col min="13" max="13" width="18.25390625" style="0" customWidth="1"/>
    <col min="14" max="14" width="13.375" style="0" customWidth="1"/>
  </cols>
  <sheetData>
    <row r="1" spans="1:15" s="4" customFormat="1" ht="15">
      <c r="A1" s="60" t="s">
        <v>0</v>
      </c>
      <c r="B1" s="221" t="s">
        <v>18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49"/>
      <c r="O1" s="72"/>
    </row>
    <row r="2" spans="1:15" s="4" customFormat="1" ht="15">
      <c r="A2" s="61"/>
      <c r="B2" s="221" t="s">
        <v>83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49"/>
      <c r="O2" s="72"/>
    </row>
    <row r="3" spans="1:15" s="4" customFormat="1" ht="12" customHeight="1">
      <c r="A3" s="62"/>
      <c r="B3" s="224" t="s">
        <v>20</v>
      </c>
      <c r="C3" s="225"/>
      <c r="D3" s="226"/>
      <c r="E3" s="48"/>
      <c r="F3" s="48"/>
      <c r="G3" s="48"/>
      <c r="H3" s="8"/>
      <c r="J3" s="78"/>
      <c r="L3" s="5"/>
      <c r="M3" s="49"/>
      <c r="O3" s="72"/>
    </row>
    <row r="4" spans="1:15" s="49" customFormat="1" ht="66" customHeight="1">
      <c r="A4" s="6" t="s">
        <v>36</v>
      </c>
      <c r="B4" s="2" t="s">
        <v>11</v>
      </c>
      <c r="C4" s="73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79" t="s">
        <v>5</v>
      </c>
      <c r="K4" s="6" t="s">
        <v>8</v>
      </c>
      <c r="L4" s="6" t="s">
        <v>9</v>
      </c>
      <c r="M4" s="7" t="s">
        <v>34</v>
      </c>
      <c r="O4" s="57"/>
    </row>
    <row r="5" spans="1:15" s="49" customFormat="1" ht="13.5" customHeight="1">
      <c r="A5" s="2">
        <v>1</v>
      </c>
      <c r="B5" s="2">
        <v>2</v>
      </c>
      <c r="C5" s="47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0">
        <v>10</v>
      </c>
      <c r="K5" s="2">
        <v>11</v>
      </c>
      <c r="L5" s="2">
        <v>12</v>
      </c>
      <c r="M5" s="7"/>
      <c r="O5" s="57"/>
    </row>
    <row r="6" spans="1:15" s="4" customFormat="1" ht="21" customHeight="1">
      <c r="A6" s="2" t="s">
        <v>12</v>
      </c>
      <c r="B6" s="2"/>
      <c r="C6" s="47" t="s">
        <v>13</v>
      </c>
      <c r="D6" s="2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0" t="s">
        <v>2</v>
      </c>
      <c r="K6" s="1"/>
      <c r="L6" s="2" t="s">
        <v>3</v>
      </c>
      <c r="M6" s="7"/>
      <c r="O6" s="72"/>
    </row>
    <row r="7" spans="1:14" s="18" customFormat="1" ht="15" customHeight="1">
      <c r="A7" s="98">
        <v>42400</v>
      </c>
      <c r="B7" s="18" t="s">
        <v>30</v>
      </c>
      <c r="E7" s="56"/>
      <c r="F7" s="56"/>
      <c r="G7" s="56"/>
      <c r="L7" s="99"/>
      <c r="M7" s="56"/>
      <c r="N7" s="15"/>
    </row>
    <row r="8" spans="1:14" s="8" customFormat="1" ht="15" customHeight="1">
      <c r="A8" s="54"/>
      <c r="B8" s="32" t="s">
        <v>51</v>
      </c>
      <c r="C8" s="32" t="s">
        <v>127</v>
      </c>
      <c r="D8" s="33" t="s">
        <v>126</v>
      </c>
      <c r="E8" s="52" t="s">
        <v>39</v>
      </c>
      <c r="F8" s="52"/>
      <c r="G8" s="52" t="s">
        <v>38</v>
      </c>
      <c r="H8" s="34" t="s">
        <v>123</v>
      </c>
      <c r="I8" s="26" t="s">
        <v>19</v>
      </c>
      <c r="J8" s="35">
        <v>1</v>
      </c>
      <c r="K8" s="36">
        <v>1781.9</v>
      </c>
      <c r="L8" s="31">
        <f aca="true" t="shared" si="0" ref="L8:L14">J8*K8</f>
        <v>1781.9</v>
      </c>
      <c r="M8" s="57" t="s">
        <v>124</v>
      </c>
      <c r="N8" s="31"/>
    </row>
    <row r="9" spans="1:13" s="8" customFormat="1" ht="15" customHeight="1">
      <c r="A9" s="54"/>
      <c r="B9" s="32" t="s">
        <v>51</v>
      </c>
      <c r="C9" s="32" t="s">
        <v>127</v>
      </c>
      <c r="D9" s="33" t="s">
        <v>128</v>
      </c>
      <c r="E9" s="52" t="s">
        <v>39</v>
      </c>
      <c r="F9" s="52"/>
      <c r="G9" s="52" t="s">
        <v>38</v>
      </c>
      <c r="H9" s="34" t="s">
        <v>129</v>
      </c>
      <c r="I9" s="26" t="s">
        <v>26</v>
      </c>
      <c r="J9" s="35">
        <v>3</v>
      </c>
      <c r="K9" s="36">
        <v>40</v>
      </c>
      <c r="L9" s="31">
        <f t="shared" si="0"/>
        <v>120</v>
      </c>
      <c r="M9" s="57" t="s">
        <v>130</v>
      </c>
    </row>
    <row r="10" spans="1:13" s="8" customFormat="1" ht="15" customHeight="1">
      <c r="A10" s="54"/>
      <c r="B10" s="8" t="s">
        <v>52</v>
      </c>
      <c r="C10" s="8" t="s">
        <v>191</v>
      </c>
      <c r="D10" s="8" t="s">
        <v>192</v>
      </c>
      <c r="E10" s="52" t="s">
        <v>39</v>
      </c>
      <c r="F10" s="49"/>
      <c r="G10" s="52" t="s">
        <v>38</v>
      </c>
      <c r="H10" s="8" t="s">
        <v>193</v>
      </c>
      <c r="I10" s="26" t="s">
        <v>19</v>
      </c>
      <c r="J10" s="35">
        <v>1</v>
      </c>
      <c r="K10" s="36">
        <v>25</v>
      </c>
      <c r="L10" s="31">
        <f t="shared" si="0"/>
        <v>25</v>
      </c>
      <c r="M10" s="49" t="s">
        <v>130</v>
      </c>
    </row>
    <row r="11" spans="1:13" s="8" customFormat="1" ht="15" customHeight="1">
      <c r="A11" s="54"/>
      <c r="B11" s="8" t="s">
        <v>52</v>
      </c>
      <c r="C11" s="8" t="s">
        <v>131</v>
      </c>
      <c r="D11" s="8" t="s">
        <v>194</v>
      </c>
      <c r="E11" s="52" t="s">
        <v>39</v>
      </c>
      <c r="F11" s="49"/>
      <c r="G11" s="52" t="s">
        <v>38</v>
      </c>
      <c r="H11" s="8" t="s">
        <v>195</v>
      </c>
      <c r="I11" s="26" t="s">
        <v>19</v>
      </c>
      <c r="J11" s="35">
        <v>3</v>
      </c>
      <c r="K11" s="36">
        <v>540</v>
      </c>
      <c r="L11" s="31">
        <f t="shared" si="0"/>
        <v>1620</v>
      </c>
      <c r="M11" s="49" t="s">
        <v>196</v>
      </c>
    </row>
    <row r="12" spans="1:13" s="8" customFormat="1" ht="15" customHeight="1">
      <c r="A12" s="54"/>
      <c r="B12" s="8" t="s">
        <v>52</v>
      </c>
      <c r="C12" s="8" t="s">
        <v>197</v>
      </c>
      <c r="D12" s="8" t="s">
        <v>198</v>
      </c>
      <c r="E12" s="52" t="s">
        <v>39</v>
      </c>
      <c r="F12" s="49"/>
      <c r="G12" s="52" t="s">
        <v>38</v>
      </c>
      <c r="H12" s="8" t="s">
        <v>199</v>
      </c>
      <c r="I12" s="26" t="s">
        <v>19</v>
      </c>
      <c r="J12" s="35">
        <v>1</v>
      </c>
      <c r="K12" s="36">
        <v>350</v>
      </c>
      <c r="L12" s="31">
        <f t="shared" si="0"/>
        <v>350</v>
      </c>
      <c r="M12" s="49" t="s">
        <v>130</v>
      </c>
    </row>
    <row r="13" spans="1:13" s="8" customFormat="1" ht="15" customHeight="1">
      <c r="A13" s="54"/>
      <c r="B13" s="8" t="s">
        <v>52</v>
      </c>
      <c r="C13" s="8" t="s">
        <v>158</v>
      </c>
      <c r="D13" s="33" t="s">
        <v>118</v>
      </c>
      <c r="E13" s="52" t="s">
        <v>39</v>
      </c>
      <c r="F13" s="52"/>
      <c r="G13" s="52" t="s">
        <v>38</v>
      </c>
      <c r="H13" s="34" t="s">
        <v>120</v>
      </c>
      <c r="I13" s="26" t="s">
        <v>19</v>
      </c>
      <c r="J13" s="35">
        <v>6</v>
      </c>
      <c r="K13" s="36">
        <v>162.77</v>
      </c>
      <c r="L13" s="31">
        <f t="shared" si="0"/>
        <v>976.6200000000001</v>
      </c>
      <c r="M13" s="57" t="s">
        <v>260</v>
      </c>
    </row>
    <row r="14" spans="1:13" s="8" customFormat="1" ht="15" customHeight="1">
      <c r="A14" s="54"/>
      <c r="B14" s="8" t="s">
        <v>52</v>
      </c>
      <c r="C14" s="76" t="s">
        <v>140</v>
      </c>
      <c r="D14" s="33" t="s">
        <v>118</v>
      </c>
      <c r="E14" s="52" t="s">
        <v>39</v>
      </c>
      <c r="F14" s="52"/>
      <c r="G14" s="52" t="s">
        <v>38</v>
      </c>
      <c r="H14" s="34" t="s">
        <v>120</v>
      </c>
      <c r="I14" s="26" t="s">
        <v>19</v>
      </c>
      <c r="J14" s="35">
        <v>10</v>
      </c>
      <c r="K14" s="36">
        <v>15.6</v>
      </c>
      <c r="L14" s="31">
        <f t="shared" si="0"/>
        <v>156</v>
      </c>
      <c r="M14" s="57" t="s">
        <v>81</v>
      </c>
    </row>
    <row r="15" spans="1:14" s="8" customFormat="1" ht="15" customHeight="1">
      <c r="A15" s="54"/>
      <c r="B15" s="37" t="s">
        <v>21</v>
      </c>
      <c r="C15" s="32"/>
      <c r="D15" s="33"/>
      <c r="E15" s="52"/>
      <c r="F15" s="52"/>
      <c r="G15" s="52"/>
      <c r="H15" s="34"/>
      <c r="I15" s="26"/>
      <c r="J15" s="35"/>
      <c r="K15" s="36"/>
      <c r="L15" s="27">
        <f>SUM(L8:L14)</f>
        <v>5029.52</v>
      </c>
      <c r="M15" s="57"/>
      <c r="N15" s="28">
        <v>5029.52</v>
      </c>
    </row>
    <row r="16" spans="1:14" s="8" customFormat="1" ht="15" customHeight="1">
      <c r="A16" s="54"/>
      <c r="B16" s="37"/>
      <c r="C16" s="32"/>
      <c r="D16" s="33"/>
      <c r="E16" s="52"/>
      <c r="F16" s="52"/>
      <c r="G16" s="52"/>
      <c r="H16" s="34"/>
      <c r="I16" s="26"/>
      <c r="J16" s="35"/>
      <c r="K16" s="36"/>
      <c r="L16" s="27"/>
      <c r="M16" s="57"/>
      <c r="N16" s="31"/>
    </row>
    <row r="17" spans="1:14" s="95" customFormat="1" ht="15" customHeight="1">
      <c r="A17" s="98">
        <v>42429</v>
      </c>
      <c r="B17" s="95" t="s">
        <v>31</v>
      </c>
      <c r="E17" s="56"/>
      <c r="F17" s="56"/>
      <c r="G17" s="56"/>
      <c r="L17" s="41"/>
      <c r="M17" s="56"/>
      <c r="N17" s="28"/>
    </row>
    <row r="18" spans="1:14" s="8" customFormat="1" ht="15" customHeight="1">
      <c r="A18" s="100"/>
      <c r="B18" s="8" t="s">
        <v>52</v>
      </c>
      <c r="C18" s="8" t="s">
        <v>364</v>
      </c>
      <c r="D18" s="8" t="s">
        <v>363</v>
      </c>
      <c r="E18" s="52" t="s">
        <v>39</v>
      </c>
      <c r="F18" s="49"/>
      <c r="G18" s="52" t="s">
        <v>38</v>
      </c>
      <c r="H18" s="8" t="s">
        <v>162</v>
      </c>
      <c r="I18" s="26" t="s">
        <v>19</v>
      </c>
      <c r="J18" s="35">
        <v>2</v>
      </c>
      <c r="K18" s="36">
        <v>5.6</v>
      </c>
      <c r="L18" s="31">
        <f>J18*K18</f>
        <v>11.2</v>
      </c>
      <c r="M18" s="49" t="s">
        <v>365</v>
      </c>
      <c r="N18" s="28"/>
    </row>
    <row r="19" spans="1:14" s="8" customFormat="1" ht="15" customHeight="1">
      <c r="A19" s="100"/>
      <c r="B19" s="8" t="s">
        <v>52</v>
      </c>
      <c r="C19" s="8" t="s">
        <v>364</v>
      </c>
      <c r="D19" s="8" t="s">
        <v>363</v>
      </c>
      <c r="E19" s="52" t="s">
        <v>39</v>
      </c>
      <c r="F19" s="49"/>
      <c r="G19" s="52" t="s">
        <v>38</v>
      </c>
      <c r="H19" s="8" t="s">
        <v>150</v>
      </c>
      <c r="I19" s="26" t="s">
        <v>19</v>
      </c>
      <c r="J19" s="35">
        <v>2</v>
      </c>
      <c r="K19" s="36">
        <v>300</v>
      </c>
      <c r="L19" s="31">
        <f>J19*K19</f>
        <v>600</v>
      </c>
      <c r="M19" s="49" t="s">
        <v>298</v>
      </c>
      <c r="N19" s="28"/>
    </row>
    <row r="20" spans="1:15" s="18" customFormat="1" ht="15" customHeight="1">
      <c r="A20" s="100"/>
      <c r="B20" s="18" t="s">
        <v>48</v>
      </c>
      <c r="E20" s="56"/>
      <c r="F20" s="56"/>
      <c r="G20" s="56"/>
      <c r="K20" s="95"/>
      <c r="L20" s="41">
        <v>611.2</v>
      </c>
      <c r="M20" s="56"/>
      <c r="N20" s="28">
        <v>611.2</v>
      </c>
      <c r="O20" s="95"/>
    </row>
    <row r="21" spans="1:14" s="10" customFormat="1" ht="15" customHeight="1">
      <c r="A21" s="100"/>
      <c r="E21" s="49"/>
      <c r="F21" s="49"/>
      <c r="G21" s="49"/>
      <c r="J21" s="15"/>
      <c r="L21" s="20" t="s">
        <v>20</v>
      </c>
      <c r="M21" s="49"/>
      <c r="N21" s="15"/>
    </row>
    <row r="22" spans="1:14" s="18" customFormat="1" ht="15" customHeight="1">
      <c r="A22" s="98">
        <v>42460</v>
      </c>
      <c r="B22" s="18" t="s">
        <v>22</v>
      </c>
      <c r="E22" s="56"/>
      <c r="F22" s="56"/>
      <c r="G22" s="56"/>
      <c r="L22" s="99"/>
      <c r="M22" s="56"/>
      <c r="N22" s="15"/>
    </row>
    <row r="23" spans="1:14" s="10" customFormat="1" ht="15" customHeight="1">
      <c r="A23" s="98"/>
      <c r="B23" s="8" t="s">
        <v>52</v>
      </c>
      <c r="C23" s="8" t="s">
        <v>430</v>
      </c>
      <c r="D23" s="8" t="s">
        <v>431</v>
      </c>
      <c r="E23" s="49" t="s">
        <v>39</v>
      </c>
      <c r="F23" s="49"/>
      <c r="G23" s="49" t="s">
        <v>432</v>
      </c>
      <c r="I23" s="10" t="s">
        <v>27</v>
      </c>
      <c r="L23" s="36">
        <v>1500</v>
      </c>
      <c r="M23" s="49" t="s">
        <v>47</v>
      </c>
      <c r="N23" s="15"/>
    </row>
    <row r="24" spans="1:14" s="10" customFormat="1" ht="15" customHeight="1">
      <c r="A24" s="54"/>
      <c r="B24" s="23" t="s">
        <v>51</v>
      </c>
      <c r="C24" s="135" t="s">
        <v>371</v>
      </c>
      <c r="D24" s="33" t="s">
        <v>118</v>
      </c>
      <c r="E24" s="52" t="s">
        <v>39</v>
      </c>
      <c r="F24" s="52"/>
      <c r="G24" s="54" t="s">
        <v>38</v>
      </c>
      <c r="H24" s="34" t="s">
        <v>120</v>
      </c>
      <c r="I24" s="26" t="s">
        <v>19</v>
      </c>
      <c r="J24" s="35">
        <v>2</v>
      </c>
      <c r="K24" s="36">
        <v>13.57</v>
      </c>
      <c r="L24" s="31">
        <f>J24*K24</f>
        <v>27.14</v>
      </c>
      <c r="M24" s="57" t="s">
        <v>449</v>
      </c>
      <c r="N24" s="15"/>
    </row>
    <row r="25" spans="1:14" s="10" customFormat="1" ht="15" customHeight="1">
      <c r="A25" s="54"/>
      <c r="B25" s="23" t="s">
        <v>51</v>
      </c>
      <c r="C25" s="135" t="s">
        <v>371</v>
      </c>
      <c r="D25" s="33" t="s">
        <v>118</v>
      </c>
      <c r="E25" s="58" t="s">
        <v>39</v>
      </c>
      <c r="F25" s="53"/>
      <c r="G25" s="53" t="s">
        <v>38</v>
      </c>
      <c r="H25" s="76" t="s">
        <v>459</v>
      </c>
      <c r="I25" s="29" t="s">
        <v>19</v>
      </c>
      <c r="J25" s="42">
        <v>8</v>
      </c>
      <c r="K25" s="30">
        <v>59.44</v>
      </c>
      <c r="L25" s="192">
        <f>J25*K25</f>
        <v>475.52</v>
      </c>
      <c r="M25" s="57" t="s">
        <v>460</v>
      </c>
      <c r="N25" s="15"/>
    </row>
    <row r="26" spans="1:14" s="10" customFormat="1" ht="15" customHeight="1">
      <c r="A26" s="54"/>
      <c r="B26" s="23" t="s">
        <v>51</v>
      </c>
      <c r="C26" s="32" t="s">
        <v>479</v>
      </c>
      <c r="D26" s="33" t="s">
        <v>480</v>
      </c>
      <c r="E26" s="58" t="s">
        <v>39</v>
      </c>
      <c r="F26" s="52"/>
      <c r="G26" s="52" t="s">
        <v>38</v>
      </c>
      <c r="H26" s="34" t="s">
        <v>481</v>
      </c>
      <c r="I26" s="26" t="s">
        <v>19</v>
      </c>
      <c r="J26" s="35">
        <v>1</v>
      </c>
      <c r="K26" s="36">
        <v>107</v>
      </c>
      <c r="L26" s="31">
        <f>J26*K26</f>
        <v>107</v>
      </c>
      <c r="M26" s="57" t="s">
        <v>467</v>
      </c>
      <c r="N26" s="15"/>
    </row>
    <row r="27" spans="1:14" s="18" customFormat="1" ht="15.75">
      <c r="A27" s="100"/>
      <c r="B27" s="18" t="s">
        <v>48</v>
      </c>
      <c r="E27" s="56"/>
      <c r="F27" s="56"/>
      <c r="G27" s="56"/>
      <c r="L27" s="41" t="s">
        <v>482</v>
      </c>
      <c r="M27" s="56"/>
      <c r="N27" s="28">
        <v>2109.66</v>
      </c>
    </row>
    <row r="28" spans="1:15" s="18" customFormat="1" ht="15" customHeight="1">
      <c r="A28" s="100"/>
      <c r="B28" s="18" t="s">
        <v>461</v>
      </c>
      <c r="E28" s="56"/>
      <c r="F28" s="56"/>
      <c r="G28" s="56"/>
      <c r="L28" s="41">
        <v>7750.38</v>
      </c>
      <c r="M28" s="56" t="s">
        <v>20</v>
      </c>
      <c r="N28" s="28" t="s">
        <v>20</v>
      </c>
      <c r="O28" s="10" t="s">
        <v>20</v>
      </c>
    </row>
    <row r="29" spans="1:15" s="18" customFormat="1" ht="15" customHeight="1">
      <c r="A29" s="100"/>
      <c r="E29" s="56"/>
      <c r="F29" s="56"/>
      <c r="G29" s="56"/>
      <c r="L29" s="41"/>
      <c r="M29" s="56"/>
      <c r="N29" s="28"/>
      <c r="O29" s="10"/>
    </row>
    <row r="30" spans="1:14" s="18" customFormat="1" ht="15" customHeight="1">
      <c r="A30" s="98">
        <v>42490</v>
      </c>
      <c r="B30" s="18" t="s">
        <v>25</v>
      </c>
      <c r="E30" s="56"/>
      <c r="F30" s="56"/>
      <c r="G30" s="56"/>
      <c r="L30" s="166"/>
      <c r="M30" s="56"/>
      <c r="N30" s="15"/>
    </row>
    <row r="31" spans="1:14" s="18" customFormat="1" ht="24.75" customHeight="1">
      <c r="A31" s="98"/>
      <c r="B31" s="8" t="s">
        <v>52</v>
      </c>
      <c r="C31" s="88" t="s">
        <v>422</v>
      </c>
      <c r="D31" s="39" t="s">
        <v>571</v>
      </c>
      <c r="E31" s="52" t="s">
        <v>39</v>
      </c>
      <c r="F31" s="53"/>
      <c r="G31" s="137" t="s">
        <v>38</v>
      </c>
      <c r="H31" s="115" t="s">
        <v>570</v>
      </c>
      <c r="I31" s="177" t="s">
        <v>27</v>
      </c>
      <c r="J31" s="42"/>
      <c r="K31" s="30" t="s">
        <v>20</v>
      </c>
      <c r="L31" s="31">
        <v>524.53</v>
      </c>
      <c r="M31" s="56"/>
      <c r="N31" s="15"/>
    </row>
    <row r="32" spans="1:14" s="10" customFormat="1" ht="15" customHeight="1">
      <c r="A32" s="54"/>
      <c r="B32" s="23" t="s">
        <v>51</v>
      </c>
      <c r="C32" s="39" t="s">
        <v>371</v>
      </c>
      <c r="D32" s="39" t="s">
        <v>118</v>
      </c>
      <c r="E32" s="52" t="s">
        <v>39</v>
      </c>
      <c r="F32" s="53"/>
      <c r="G32" s="53" t="s">
        <v>38</v>
      </c>
      <c r="H32" s="76" t="s">
        <v>120</v>
      </c>
      <c r="I32" s="29" t="s">
        <v>19</v>
      </c>
      <c r="J32" s="42">
        <v>10</v>
      </c>
      <c r="K32" s="30">
        <v>13.57</v>
      </c>
      <c r="L32" s="192">
        <f aca="true" t="shared" si="1" ref="L32:L37">J32*K32</f>
        <v>135.7</v>
      </c>
      <c r="M32" s="59" t="s">
        <v>610</v>
      </c>
      <c r="N32" s="15"/>
    </row>
    <row r="33" spans="1:14" s="10" customFormat="1" ht="15" customHeight="1">
      <c r="A33" s="54"/>
      <c r="B33" s="23" t="s">
        <v>51</v>
      </c>
      <c r="C33" s="32" t="s">
        <v>131</v>
      </c>
      <c r="D33" s="33" t="s">
        <v>665</v>
      </c>
      <c r="E33" s="52" t="s">
        <v>39</v>
      </c>
      <c r="F33" s="52"/>
      <c r="G33" s="52" t="s">
        <v>38</v>
      </c>
      <c r="H33" s="34" t="s">
        <v>666</v>
      </c>
      <c r="I33" s="26" t="s">
        <v>19</v>
      </c>
      <c r="J33" s="35">
        <v>1</v>
      </c>
      <c r="K33" s="36">
        <v>2825</v>
      </c>
      <c r="L33" s="31">
        <f t="shared" si="1"/>
        <v>2825</v>
      </c>
      <c r="M33" s="57" t="s">
        <v>667</v>
      </c>
      <c r="N33" s="15"/>
    </row>
    <row r="34" spans="1:14" s="10" customFormat="1" ht="15" customHeight="1">
      <c r="A34" s="54"/>
      <c r="B34" s="23" t="s">
        <v>51</v>
      </c>
      <c r="C34" s="32" t="s">
        <v>131</v>
      </c>
      <c r="D34" s="33" t="s">
        <v>665</v>
      </c>
      <c r="E34" s="52" t="s">
        <v>39</v>
      </c>
      <c r="F34" s="52"/>
      <c r="G34" s="52" t="s">
        <v>38</v>
      </c>
      <c r="H34" s="34" t="s">
        <v>668</v>
      </c>
      <c r="I34" s="26" t="s">
        <v>19</v>
      </c>
      <c r="J34" s="35">
        <v>2</v>
      </c>
      <c r="K34" s="36">
        <v>13</v>
      </c>
      <c r="L34" s="31">
        <f t="shared" si="1"/>
        <v>26</v>
      </c>
      <c r="M34" s="57" t="s">
        <v>667</v>
      </c>
      <c r="N34" s="15"/>
    </row>
    <row r="35" spans="1:14" s="10" customFormat="1" ht="15" customHeight="1">
      <c r="A35" s="54"/>
      <c r="B35" s="23" t="s">
        <v>51</v>
      </c>
      <c r="C35" s="32" t="s">
        <v>131</v>
      </c>
      <c r="D35" s="33" t="s">
        <v>665</v>
      </c>
      <c r="E35" s="52" t="s">
        <v>39</v>
      </c>
      <c r="F35" s="52"/>
      <c r="G35" s="52" t="s">
        <v>38</v>
      </c>
      <c r="H35" s="34" t="s">
        <v>669</v>
      </c>
      <c r="I35" s="26" t="s">
        <v>19</v>
      </c>
      <c r="J35" s="35">
        <v>2</v>
      </c>
      <c r="K35" s="36">
        <v>10</v>
      </c>
      <c r="L35" s="31">
        <f t="shared" si="1"/>
        <v>20</v>
      </c>
      <c r="M35" s="57" t="s">
        <v>667</v>
      </c>
      <c r="N35" s="15"/>
    </row>
    <row r="36" spans="1:14" s="10" customFormat="1" ht="15" customHeight="1">
      <c r="A36" s="54"/>
      <c r="B36" s="23" t="s">
        <v>51</v>
      </c>
      <c r="C36" s="32" t="s">
        <v>131</v>
      </c>
      <c r="D36" s="33" t="s">
        <v>665</v>
      </c>
      <c r="E36" s="52" t="s">
        <v>39</v>
      </c>
      <c r="F36" s="53"/>
      <c r="G36" s="53" t="s">
        <v>38</v>
      </c>
      <c r="H36" s="69" t="s">
        <v>284</v>
      </c>
      <c r="I36" s="29" t="s">
        <v>19</v>
      </c>
      <c r="J36" s="42">
        <v>8</v>
      </c>
      <c r="K36" s="30">
        <v>16.7</v>
      </c>
      <c r="L36" s="192">
        <f t="shared" si="1"/>
        <v>133.6</v>
      </c>
      <c r="M36" s="57" t="s">
        <v>495</v>
      </c>
      <c r="N36" s="15"/>
    </row>
    <row r="37" spans="1:14" s="10" customFormat="1" ht="15" customHeight="1">
      <c r="A37" s="54"/>
      <c r="B37" s="23" t="s">
        <v>51</v>
      </c>
      <c r="C37" s="32" t="s">
        <v>131</v>
      </c>
      <c r="D37" s="33" t="s">
        <v>665</v>
      </c>
      <c r="E37" s="52" t="s">
        <v>39</v>
      </c>
      <c r="F37" s="53"/>
      <c r="G37" s="53" t="s">
        <v>38</v>
      </c>
      <c r="H37" s="39" t="s">
        <v>114</v>
      </c>
      <c r="I37" s="29" t="s">
        <v>19</v>
      </c>
      <c r="J37" s="42">
        <v>8</v>
      </c>
      <c r="K37" s="30">
        <v>4.3</v>
      </c>
      <c r="L37" s="192">
        <f t="shared" si="1"/>
        <v>34.4</v>
      </c>
      <c r="M37" s="57" t="s">
        <v>495</v>
      </c>
      <c r="N37" s="15"/>
    </row>
    <row r="38" spans="1:14" s="10" customFormat="1" ht="15" customHeight="1">
      <c r="A38" s="54"/>
      <c r="B38" s="102" t="s">
        <v>21</v>
      </c>
      <c r="C38" s="101"/>
      <c r="D38" s="103"/>
      <c r="E38" s="52"/>
      <c r="F38" s="52"/>
      <c r="G38" s="52"/>
      <c r="H38" s="104"/>
      <c r="I38" s="13"/>
      <c r="J38" s="21"/>
      <c r="K38" s="20"/>
      <c r="L38" s="27">
        <f>SUM(L31:L37)</f>
        <v>3699.23</v>
      </c>
      <c r="M38" s="57"/>
      <c r="N38" s="14">
        <v>3699.23</v>
      </c>
    </row>
    <row r="39" spans="1:14" s="10" customFormat="1" ht="15" customHeight="1">
      <c r="A39" s="100"/>
      <c r="E39" s="49"/>
      <c r="F39" s="49"/>
      <c r="G39" s="49"/>
      <c r="J39" s="15"/>
      <c r="L39" s="21"/>
      <c r="M39" s="49"/>
      <c r="N39" s="15">
        <f>SUM(N14:N38)</f>
        <v>11449.61</v>
      </c>
    </row>
    <row r="40" spans="1:15" s="8" customFormat="1" ht="15" customHeight="1">
      <c r="A40" s="64"/>
      <c r="B40" s="124" t="s">
        <v>710</v>
      </c>
      <c r="C40" s="88"/>
      <c r="D40" s="33"/>
      <c r="E40" s="52"/>
      <c r="F40" s="52"/>
      <c r="G40" s="52"/>
      <c r="H40" s="34"/>
      <c r="I40" s="26"/>
      <c r="J40" s="35"/>
      <c r="K40" s="36"/>
      <c r="L40" s="27">
        <v>11449.61</v>
      </c>
      <c r="M40" s="57"/>
      <c r="N40" s="28"/>
      <c r="O40" s="28"/>
    </row>
    <row r="41" spans="1:15" s="8" customFormat="1" ht="15" customHeight="1">
      <c r="A41" s="64"/>
      <c r="B41" s="32" t="s">
        <v>28</v>
      </c>
      <c r="C41" s="77"/>
      <c r="D41" s="33" t="s">
        <v>29</v>
      </c>
      <c r="E41" s="52"/>
      <c r="F41" s="52"/>
      <c r="G41" s="52"/>
      <c r="H41" s="34"/>
      <c r="I41" s="26"/>
      <c r="J41" s="35"/>
      <c r="K41" s="36"/>
      <c r="L41" s="31"/>
      <c r="M41" s="57"/>
      <c r="O41" s="28"/>
    </row>
    <row r="42" spans="1:15" s="8" customFormat="1" ht="15" customHeight="1">
      <c r="A42" s="64"/>
      <c r="B42" s="32"/>
      <c r="C42" s="77"/>
      <c r="D42" s="33"/>
      <c r="E42" s="52"/>
      <c r="F42" s="52"/>
      <c r="G42" s="52"/>
      <c r="H42" s="34"/>
      <c r="I42" s="26"/>
      <c r="J42" s="35"/>
      <c r="K42" s="36"/>
      <c r="L42" s="31"/>
      <c r="M42" s="57"/>
      <c r="O42" s="28"/>
    </row>
    <row r="43" spans="1:15" s="8" customFormat="1" ht="15" customHeight="1">
      <c r="A43" s="64"/>
      <c r="B43" s="32"/>
      <c r="C43" s="77"/>
      <c r="D43" s="33"/>
      <c r="E43" s="52"/>
      <c r="F43" s="52"/>
      <c r="G43" s="52"/>
      <c r="H43" s="34"/>
      <c r="I43" s="26"/>
      <c r="J43" s="35"/>
      <c r="K43" s="36"/>
      <c r="L43" s="31"/>
      <c r="M43" s="57"/>
      <c r="O43" s="28"/>
    </row>
    <row r="44" spans="1:15" s="8" customFormat="1" ht="15" customHeight="1">
      <c r="A44" s="64"/>
      <c r="B44" s="32"/>
      <c r="C44" s="77"/>
      <c r="D44" s="33"/>
      <c r="E44" s="52"/>
      <c r="F44" s="52"/>
      <c r="G44" s="52"/>
      <c r="H44" s="34"/>
      <c r="I44" s="26"/>
      <c r="J44" s="35"/>
      <c r="K44" s="36"/>
      <c r="L44" s="31"/>
      <c r="M44" s="57"/>
      <c r="O44" s="28"/>
    </row>
    <row r="45" spans="1:15" s="8" customFormat="1" ht="15" customHeight="1">
      <c r="A45" s="64"/>
      <c r="B45" s="32"/>
      <c r="C45" s="77"/>
      <c r="D45" s="33"/>
      <c r="E45" s="52"/>
      <c r="F45" s="52"/>
      <c r="G45" s="52"/>
      <c r="H45" s="34"/>
      <c r="I45" s="26"/>
      <c r="J45" s="35"/>
      <c r="K45" s="36"/>
      <c r="L45" s="31"/>
      <c r="M45" s="57"/>
      <c r="O45" s="28"/>
    </row>
    <row r="46" spans="1:15" s="8" customFormat="1" ht="15" customHeight="1">
      <c r="A46" s="64"/>
      <c r="B46" s="32"/>
      <c r="C46" s="77"/>
      <c r="D46" s="33"/>
      <c r="E46" s="52"/>
      <c r="F46" s="52"/>
      <c r="G46" s="52"/>
      <c r="H46" s="34"/>
      <c r="I46" s="26"/>
      <c r="J46" s="35"/>
      <c r="K46" s="36"/>
      <c r="L46" s="31"/>
      <c r="M46" s="57"/>
      <c r="O46" s="28"/>
    </row>
    <row r="47" spans="1:15" s="8" customFormat="1" ht="15" customHeight="1">
      <c r="A47" s="64"/>
      <c r="B47" s="32"/>
      <c r="C47" s="77"/>
      <c r="D47" s="33"/>
      <c r="E47" s="52"/>
      <c r="F47" s="52"/>
      <c r="G47" s="52"/>
      <c r="H47" s="34"/>
      <c r="I47" s="26"/>
      <c r="J47" s="35"/>
      <c r="K47" s="36"/>
      <c r="L47" s="31"/>
      <c r="M47" s="57"/>
      <c r="O47" s="28"/>
    </row>
    <row r="48" spans="1:15" s="8" customFormat="1" ht="15" customHeight="1">
      <c r="A48" s="64"/>
      <c r="B48" s="32"/>
      <c r="C48" s="77"/>
      <c r="D48" s="33"/>
      <c r="E48" s="52"/>
      <c r="F48" s="52"/>
      <c r="G48" s="52"/>
      <c r="H48" s="34"/>
      <c r="I48" s="26"/>
      <c r="J48" s="35"/>
      <c r="K48" s="36"/>
      <c r="L48" s="31"/>
      <c r="M48" s="57"/>
      <c r="O48" s="28"/>
    </row>
    <row r="49" spans="1:15" s="8" customFormat="1" ht="15" customHeight="1">
      <c r="A49" s="64"/>
      <c r="B49" s="32"/>
      <c r="C49" s="77"/>
      <c r="D49" s="33"/>
      <c r="E49" s="58"/>
      <c r="F49" s="52"/>
      <c r="G49" s="52"/>
      <c r="H49" s="34"/>
      <c r="I49" s="26"/>
      <c r="J49" s="35"/>
      <c r="K49" s="36"/>
      <c r="L49" s="31"/>
      <c r="M49" s="57"/>
      <c r="O49" s="28"/>
    </row>
    <row r="50" spans="1:15" s="8" customFormat="1" ht="15" customHeight="1">
      <c r="A50" s="64"/>
      <c r="B50" s="32"/>
      <c r="C50" s="77"/>
      <c r="D50" s="33"/>
      <c r="E50" s="58"/>
      <c r="F50" s="52"/>
      <c r="G50" s="52"/>
      <c r="H50" s="34"/>
      <c r="I50" s="26"/>
      <c r="J50" s="35"/>
      <c r="K50" s="36"/>
      <c r="L50" s="31"/>
      <c r="M50" s="57"/>
      <c r="O50" s="2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9">
      <selection activeCell="B37" sqref="B37"/>
    </sheetView>
  </sheetViews>
  <sheetFormatPr defaultColWidth="9.00390625" defaultRowHeight="12.75"/>
  <cols>
    <col min="2" max="2" width="18.625" style="0" customWidth="1"/>
    <col min="3" max="3" width="20.25390625" style="217" customWidth="1"/>
    <col min="4" max="4" width="30.125" style="0" customWidth="1"/>
    <col min="5" max="5" width="11.375" style="0" customWidth="1"/>
    <col min="6" max="6" width="4.875" style="0" customWidth="1"/>
    <col min="7" max="7" width="13.75390625" style="0" customWidth="1"/>
    <col min="8" max="8" width="24.00390625" style="0" customWidth="1"/>
    <col min="9" max="9" width="7.00390625" style="0" customWidth="1"/>
    <col min="11" max="11" width="8.875" style="0" customWidth="1"/>
    <col min="12" max="12" width="13.625" style="196" customWidth="1"/>
    <col min="13" max="13" width="17.625" style="0" customWidth="1"/>
    <col min="14" max="14" width="12.75390625" style="67" customWidth="1"/>
  </cols>
  <sheetData>
    <row r="1" spans="1:14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9"/>
      <c r="N1" s="8"/>
    </row>
    <row r="2" spans="1:14" s="4" customFormat="1" ht="15">
      <c r="A2" s="127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49"/>
      <c r="N2" s="8"/>
    </row>
    <row r="3" spans="1:14" s="4" customFormat="1" ht="12" customHeight="1">
      <c r="A3" s="48"/>
      <c r="B3" s="220" t="s">
        <v>20</v>
      </c>
      <c r="C3" s="220"/>
      <c r="D3" s="220"/>
      <c r="E3" s="48"/>
      <c r="F3" s="48"/>
      <c r="G3" s="48"/>
      <c r="H3" s="8"/>
      <c r="L3" s="108"/>
      <c r="M3" s="49"/>
      <c r="N3" s="8"/>
    </row>
    <row r="4" spans="1:14" s="49" customFormat="1" ht="66" customHeight="1">
      <c r="A4" s="6" t="s">
        <v>36</v>
      </c>
      <c r="B4" s="2" t="s">
        <v>11</v>
      </c>
      <c r="C4" s="209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" t="s">
        <v>6</v>
      </c>
      <c r="I4" s="6" t="s">
        <v>7</v>
      </c>
      <c r="J4" s="6" t="s">
        <v>5</v>
      </c>
      <c r="K4" s="6" t="s">
        <v>8</v>
      </c>
      <c r="L4" s="194" t="s">
        <v>9</v>
      </c>
      <c r="M4" s="7" t="s">
        <v>34</v>
      </c>
      <c r="N4" s="8"/>
    </row>
    <row r="5" spans="1:14" s="49" customFormat="1" ht="13.5" customHeight="1">
      <c r="A5" s="2">
        <v>1</v>
      </c>
      <c r="B5" s="2">
        <v>2</v>
      </c>
      <c r="C5" s="210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195">
        <v>12</v>
      </c>
      <c r="M5" s="7"/>
      <c r="N5" s="8"/>
    </row>
    <row r="6" spans="1:14" s="4" customFormat="1" ht="21" customHeight="1">
      <c r="A6" s="2" t="s">
        <v>12</v>
      </c>
      <c r="B6" s="2"/>
      <c r="C6" s="210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1"/>
      <c r="L6" s="195" t="s">
        <v>3</v>
      </c>
      <c r="M6" s="7"/>
      <c r="N6" s="8"/>
    </row>
    <row r="7" spans="1:14" s="10" customFormat="1" ht="15" customHeight="1">
      <c r="A7" s="128">
        <v>42400</v>
      </c>
      <c r="B7" s="157" t="s">
        <v>30</v>
      </c>
      <c r="C7" s="210"/>
      <c r="D7" s="29"/>
      <c r="E7" s="2"/>
      <c r="F7" s="3"/>
      <c r="G7" s="3"/>
      <c r="H7" s="29"/>
      <c r="I7" s="143"/>
      <c r="J7" s="143"/>
      <c r="K7" s="143"/>
      <c r="L7" s="195"/>
      <c r="M7" s="7"/>
      <c r="N7" s="8"/>
    </row>
    <row r="8" spans="1:13" s="8" customFormat="1" ht="15" customHeight="1">
      <c r="A8" s="117"/>
      <c r="B8" s="32" t="s">
        <v>69</v>
      </c>
      <c r="C8" s="211" t="s">
        <v>200</v>
      </c>
      <c r="D8" s="33" t="s">
        <v>201</v>
      </c>
      <c r="E8" s="52" t="s">
        <v>39</v>
      </c>
      <c r="F8" s="52"/>
      <c r="G8" s="52" t="s">
        <v>38</v>
      </c>
      <c r="H8" s="34" t="s">
        <v>202</v>
      </c>
      <c r="I8" s="26" t="s">
        <v>19</v>
      </c>
      <c r="J8" s="35">
        <v>1</v>
      </c>
      <c r="K8" s="36">
        <v>4140</v>
      </c>
      <c r="L8" s="192">
        <f>J8*K8</f>
        <v>4140</v>
      </c>
      <c r="M8" s="57" t="s">
        <v>94</v>
      </c>
    </row>
    <row r="9" spans="1:13" s="8" customFormat="1" ht="15" customHeight="1">
      <c r="A9" s="117"/>
      <c r="B9" s="32" t="s">
        <v>69</v>
      </c>
      <c r="C9" s="211" t="s">
        <v>200</v>
      </c>
      <c r="D9" s="33" t="s">
        <v>201</v>
      </c>
      <c r="E9" s="52" t="s">
        <v>39</v>
      </c>
      <c r="F9" s="52"/>
      <c r="G9" s="52" t="s">
        <v>38</v>
      </c>
      <c r="H9" s="34" t="s">
        <v>203</v>
      </c>
      <c r="I9" s="26" t="s">
        <v>19</v>
      </c>
      <c r="J9" s="35">
        <v>2</v>
      </c>
      <c r="K9" s="36">
        <v>8</v>
      </c>
      <c r="L9" s="192">
        <f>J9*K9</f>
        <v>16</v>
      </c>
      <c r="M9" s="57" t="s">
        <v>94</v>
      </c>
    </row>
    <row r="10" spans="1:14" s="8" customFormat="1" ht="15" customHeight="1">
      <c r="A10" s="117"/>
      <c r="B10" s="37" t="s">
        <v>21</v>
      </c>
      <c r="C10" s="211"/>
      <c r="D10" s="33"/>
      <c r="E10" s="52"/>
      <c r="F10" s="52"/>
      <c r="G10" s="52"/>
      <c r="H10" s="34"/>
      <c r="I10" s="26"/>
      <c r="J10" s="35"/>
      <c r="K10" s="36"/>
      <c r="L10" s="152">
        <f>SUM(L8:L9)</f>
        <v>4156</v>
      </c>
      <c r="M10" s="57"/>
      <c r="N10" s="31">
        <v>4156</v>
      </c>
    </row>
    <row r="11" spans="1:14" s="10" customFormat="1" ht="15" customHeight="1">
      <c r="A11" s="49"/>
      <c r="C11" s="51"/>
      <c r="D11" s="8"/>
      <c r="E11" s="49"/>
      <c r="F11" s="49"/>
      <c r="G11" s="49"/>
      <c r="H11" s="8"/>
      <c r="L11" s="108"/>
      <c r="M11" s="49"/>
      <c r="N11" s="8"/>
    </row>
    <row r="12" spans="1:14" s="10" customFormat="1" ht="15" customHeight="1">
      <c r="A12" s="132">
        <v>42429</v>
      </c>
      <c r="B12" s="18" t="s">
        <v>31</v>
      </c>
      <c r="C12" s="51"/>
      <c r="D12" s="8"/>
      <c r="E12" s="49"/>
      <c r="F12" s="49"/>
      <c r="G12" s="49"/>
      <c r="H12" s="8"/>
      <c r="L12" s="108"/>
      <c r="M12" s="49"/>
      <c r="N12" s="8"/>
    </row>
    <row r="13" spans="1:13" s="8" customFormat="1" ht="15" customHeight="1">
      <c r="A13" s="117"/>
      <c r="B13" s="32" t="s">
        <v>69</v>
      </c>
      <c r="C13" s="211" t="s">
        <v>367</v>
      </c>
      <c r="D13" s="33" t="s">
        <v>118</v>
      </c>
      <c r="E13" s="52" t="s">
        <v>39</v>
      </c>
      <c r="F13" s="52"/>
      <c r="G13" s="52" t="s">
        <v>38</v>
      </c>
      <c r="H13" s="34" t="s">
        <v>366</v>
      </c>
      <c r="I13" s="26" t="s">
        <v>19</v>
      </c>
      <c r="J13" s="35">
        <v>1</v>
      </c>
      <c r="K13" s="36">
        <v>15.6</v>
      </c>
      <c r="L13" s="31">
        <f>J13*K13</f>
        <v>15.6</v>
      </c>
      <c r="M13" s="57" t="s">
        <v>81</v>
      </c>
    </row>
    <row r="14" spans="1:13" s="8" customFormat="1" ht="15" customHeight="1">
      <c r="A14" s="117"/>
      <c r="B14" s="32" t="s">
        <v>69</v>
      </c>
      <c r="C14" s="212" t="s">
        <v>131</v>
      </c>
      <c r="D14" s="24" t="s">
        <v>368</v>
      </c>
      <c r="E14" s="52" t="s">
        <v>39</v>
      </c>
      <c r="F14" s="52"/>
      <c r="G14" s="52" t="s">
        <v>38</v>
      </c>
      <c r="H14" s="34" t="s">
        <v>296</v>
      </c>
      <c r="I14" s="29" t="s">
        <v>26</v>
      </c>
      <c r="J14" s="42">
        <v>3</v>
      </c>
      <c r="K14" s="30">
        <v>9.74</v>
      </c>
      <c r="L14" s="192">
        <f>J14*K14</f>
        <v>29.22</v>
      </c>
      <c r="M14" s="58" t="s">
        <v>80</v>
      </c>
    </row>
    <row r="15" spans="1:14" s="8" customFormat="1" ht="15" customHeight="1">
      <c r="A15" s="117"/>
      <c r="B15" s="37" t="s">
        <v>21</v>
      </c>
      <c r="C15" s="211"/>
      <c r="D15" s="33"/>
      <c r="E15" s="52"/>
      <c r="F15" s="52"/>
      <c r="G15" s="52"/>
      <c r="H15" s="34"/>
      <c r="I15" s="26"/>
      <c r="J15" s="35"/>
      <c r="K15" s="36"/>
      <c r="L15" s="152">
        <f>SUM(L13:L14)</f>
        <v>44.82</v>
      </c>
      <c r="M15" s="57"/>
      <c r="N15" s="28">
        <v>44.82</v>
      </c>
    </row>
    <row r="16" spans="1:14" s="10" customFormat="1" ht="15" customHeight="1">
      <c r="A16" s="117"/>
      <c r="B16" s="101"/>
      <c r="C16" s="211"/>
      <c r="D16" s="33"/>
      <c r="E16" s="52"/>
      <c r="F16" s="52"/>
      <c r="G16" s="52"/>
      <c r="H16" s="34"/>
      <c r="I16" s="13"/>
      <c r="J16" s="19"/>
      <c r="K16" s="20"/>
      <c r="L16" s="192"/>
      <c r="M16" s="57"/>
      <c r="N16" s="8"/>
    </row>
    <row r="17" spans="1:14" s="10" customFormat="1" ht="15" customHeight="1">
      <c r="A17" s="131">
        <v>42460</v>
      </c>
      <c r="B17" s="37" t="s">
        <v>22</v>
      </c>
      <c r="C17" s="211"/>
      <c r="D17" s="33"/>
      <c r="E17" s="52"/>
      <c r="F17" s="52"/>
      <c r="G17" s="52"/>
      <c r="H17" s="34"/>
      <c r="I17" s="13"/>
      <c r="J17" s="19"/>
      <c r="K17" s="20"/>
      <c r="L17" s="192"/>
      <c r="M17" s="57"/>
      <c r="N17" s="8"/>
    </row>
    <row r="18" spans="1:14" s="10" customFormat="1" ht="15" customHeight="1">
      <c r="A18" s="117"/>
      <c r="B18" s="32" t="s">
        <v>69</v>
      </c>
      <c r="C18" s="211" t="s">
        <v>499</v>
      </c>
      <c r="D18" s="33" t="s">
        <v>500</v>
      </c>
      <c r="E18" s="52" t="s">
        <v>39</v>
      </c>
      <c r="F18" s="52"/>
      <c r="G18" s="52" t="s">
        <v>38</v>
      </c>
      <c r="H18" s="76" t="s">
        <v>23</v>
      </c>
      <c r="I18" s="29" t="s">
        <v>24</v>
      </c>
      <c r="J18" s="42">
        <v>0.3</v>
      </c>
      <c r="K18" s="30">
        <v>153.77</v>
      </c>
      <c r="L18" s="192">
        <f>J18*K18</f>
        <v>46.131</v>
      </c>
      <c r="M18" s="57" t="s">
        <v>455</v>
      </c>
      <c r="N18" s="8"/>
    </row>
    <row r="19" spans="1:14" s="10" customFormat="1" ht="15" customHeight="1">
      <c r="A19" s="117"/>
      <c r="B19" s="32" t="s">
        <v>69</v>
      </c>
      <c r="C19" s="211" t="s">
        <v>501</v>
      </c>
      <c r="D19" s="33" t="s">
        <v>502</v>
      </c>
      <c r="E19" s="52" t="s">
        <v>39</v>
      </c>
      <c r="F19" s="52"/>
      <c r="G19" s="52" t="s">
        <v>38</v>
      </c>
      <c r="H19" s="76" t="s">
        <v>23</v>
      </c>
      <c r="I19" s="29" t="s">
        <v>24</v>
      </c>
      <c r="J19" s="42">
        <v>0.3</v>
      </c>
      <c r="K19" s="30">
        <v>153.77</v>
      </c>
      <c r="L19" s="192">
        <f>J19*K19</f>
        <v>46.131</v>
      </c>
      <c r="M19" s="57" t="s">
        <v>455</v>
      </c>
      <c r="N19" s="8"/>
    </row>
    <row r="20" spans="1:14" s="10" customFormat="1" ht="15" customHeight="1">
      <c r="A20" s="117"/>
      <c r="B20" s="32" t="s">
        <v>69</v>
      </c>
      <c r="C20" s="211" t="s">
        <v>503</v>
      </c>
      <c r="D20" s="33" t="s">
        <v>504</v>
      </c>
      <c r="E20" s="52" t="s">
        <v>39</v>
      </c>
      <c r="F20" s="52"/>
      <c r="G20" s="52" t="s">
        <v>38</v>
      </c>
      <c r="H20" s="76" t="s">
        <v>23</v>
      </c>
      <c r="I20" s="29" t="s">
        <v>24</v>
      </c>
      <c r="J20" s="42">
        <v>0.05</v>
      </c>
      <c r="K20" s="30">
        <v>153.77</v>
      </c>
      <c r="L20" s="192">
        <f>J20*K20</f>
        <v>7.688500000000001</v>
      </c>
      <c r="M20" s="57" t="s">
        <v>455</v>
      </c>
      <c r="N20" s="8"/>
    </row>
    <row r="21" spans="1:14" s="10" customFormat="1" ht="15" customHeight="1">
      <c r="A21" s="117"/>
      <c r="B21" s="23" t="s">
        <v>69</v>
      </c>
      <c r="C21" s="213" t="s">
        <v>371</v>
      </c>
      <c r="D21" s="33" t="s">
        <v>118</v>
      </c>
      <c r="E21" s="52" t="s">
        <v>39</v>
      </c>
      <c r="F21" s="52"/>
      <c r="G21" s="54" t="s">
        <v>38</v>
      </c>
      <c r="H21" s="34" t="s">
        <v>120</v>
      </c>
      <c r="I21" s="26" t="s">
        <v>19</v>
      </c>
      <c r="J21" s="35">
        <v>12</v>
      </c>
      <c r="K21" s="36">
        <v>13.57</v>
      </c>
      <c r="L21" s="31">
        <f>J21*K21</f>
        <v>162.84</v>
      </c>
      <c r="M21" s="57" t="s">
        <v>449</v>
      </c>
      <c r="N21" s="8"/>
    </row>
    <row r="22" spans="1:14" s="10" customFormat="1" ht="15" customHeight="1">
      <c r="A22" s="117"/>
      <c r="B22" s="37" t="s">
        <v>21</v>
      </c>
      <c r="C22" s="211"/>
      <c r="D22" s="33"/>
      <c r="E22" s="52"/>
      <c r="F22" s="52"/>
      <c r="G22" s="52"/>
      <c r="H22" s="34"/>
      <c r="I22" s="13"/>
      <c r="J22" s="19"/>
      <c r="K22" s="20"/>
      <c r="L22" s="152">
        <f>SUM(L18:L21)</f>
        <v>262.7905</v>
      </c>
      <c r="M22" s="57"/>
      <c r="N22" s="31">
        <v>262.79</v>
      </c>
    </row>
    <row r="23" spans="1:14" s="10" customFormat="1" ht="15" customHeight="1">
      <c r="A23" s="117"/>
      <c r="B23" s="37" t="s">
        <v>461</v>
      </c>
      <c r="C23" s="211"/>
      <c r="D23" s="33"/>
      <c r="E23" s="52"/>
      <c r="F23" s="52"/>
      <c r="G23" s="52"/>
      <c r="H23" s="34"/>
      <c r="I23" s="13"/>
      <c r="J23" s="19"/>
      <c r="K23" s="20"/>
      <c r="L23" s="152">
        <v>4463.61</v>
      </c>
      <c r="M23" s="57"/>
      <c r="N23" s="31" t="s">
        <v>20</v>
      </c>
    </row>
    <row r="24" spans="1:15" s="10" customFormat="1" ht="15" customHeight="1">
      <c r="A24" s="49"/>
      <c r="B24" s="8"/>
      <c r="C24" s="51"/>
      <c r="D24" s="8"/>
      <c r="E24" s="49"/>
      <c r="F24" s="49"/>
      <c r="G24" s="49"/>
      <c r="H24" s="8"/>
      <c r="L24" s="108"/>
      <c r="M24" s="49"/>
      <c r="N24" s="28" t="s">
        <v>20</v>
      </c>
      <c r="O24" s="10" t="s">
        <v>20</v>
      </c>
    </row>
    <row r="25" spans="1:14" s="10" customFormat="1" ht="15" customHeight="1">
      <c r="A25" s="132">
        <v>42490</v>
      </c>
      <c r="B25" s="95" t="s">
        <v>25</v>
      </c>
      <c r="C25" s="51"/>
      <c r="D25" s="8"/>
      <c r="E25" s="49"/>
      <c r="F25" s="49"/>
      <c r="G25" s="49"/>
      <c r="H25" s="8"/>
      <c r="L25" s="108"/>
      <c r="M25" s="49"/>
      <c r="N25" s="8"/>
    </row>
    <row r="26" spans="1:14" s="10" customFormat="1" ht="14.25" customHeight="1">
      <c r="A26" s="117"/>
      <c r="B26" s="23" t="s">
        <v>69</v>
      </c>
      <c r="C26" s="51" t="s">
        <v>670</v>
      </c>
      <c r="D26" s="8" t="s">
        <v>671</v>
      </c>
      <c r="E26" s="58" t="s">
        <v>41</v>
      </c>
      <c r="G26" s="52" t="s">
        <v>38</v>
      </c>
      <c r="H26" s="39" t="s">
        <v>146</v>
      </c>
      <c r="I26" s="29" t="s">
        <v>19</v>
      </c>
      <c r="J26" s="42">
        <v>1</v>
      </c>
      <c r="K26" s="30">
        <v>252.65</v>
      </c>
      <c r="L26" s="192">
        <f>J26*K26</f>
        <v>252.65</v>
      </c>
      <c r="M26" s="59" t="s">
        <v>598</v>
      </c>
      <c r="N26" s="28"/>
    </row>
    <row r="27" spans="1:14" s="10" customFormat="1" ht="14.25" customHeight="1">
      <c r="A27" s="117"/>
      <c r="B27" s="23" t="s">
        <v>69</v>
      </c>
      <c r="C27" s="51" t="s">
        <v>670</v>
      </c>
      <c r="D27" s="8" t="s">
        <v>671</v>
      </c>
      <c r="E27" s="58" t="s">
        <v>41</v>
      </c>
      <c r="G27" s="52" t="s">
        <v>38</v>
      </c>
      <c r="H27" s="39" t="s">
        <v>319</v>
      </c>
      <c r="I27" s="29" t="s">
        <v>19</v>
      </c>
      <c r="J27" s="42">
        <v>1</v>
      </c>
      <c r="K27" s="30">
        <v>127.22</v>
      </c>
      <c r="L27" s="192">
        <f>J27*K27</f>
        <v>127.22</v>
      </c>
      <c r="M27" s="59" t="s">
        <v>649</v>
      </c>
      <c r="N27" s="28"/>
    </row>
    <row r="28" spans="1:14" s="10" customFormat="1" ht="14.25" customHeight="1">
      <c r="A28" s="117"/>
      <c r="B28" s="23" t="s">
        <v>69</v>
      </c>
      <c r="C28" s="51" t="s">
        <v>670</v>
      </c>
      <c r="D28" s="8" t="s">
        <v>671</v>
      </c>
      <c r="E28" s="58" t="s">
        <v>41</v>
      </c>
      <c r="G28" s="52" t="s">
        <v>38</v>
      </c>
      <c r="H28" s="39" t="s">
        <v>322</v>
      </c>
      <c r="I28" s="29" t="s">
        <v>19</v>
      </c>
      <c r="J28" s="42">
        <v>1</v>
      </c>
      <c r="K28" s="30">
        <v>19.51</v>
      </c>
      <c r="L28" s="192">
        <f>J28*K28</f>
        <v>19.51</v>
      </c>
      <c r="M28" s="59" t="s">
        <v>649</v>
      </c>
      <c r="N28" s="28"/>
    </row>
    <row r="29" spans="1:14" s="10" customFormat="1" ht="15" customHeight="1">
      <c r="A29" s="117"/>
      <c r="B29" s="23" t="s">
        <v>69</v>
      </c>
      <c r="C29" s="212" t="s">
        <v>131</v>
      </c>
      <c r="D29" s="24" t="s">
        <v>672</v>
      </c>
      <c r="E29" s="52" t="s">
        <v>39</v>
      </c>
      <c r="F29" s="55"/>
      <c r="G29" s="52" t="s">
        <v>38</v>
      </c>
      <c r="H29" s="25" t="s">
        <v>673</v>
      </c>
      <c r="I29" s="29" t="s">
        <v>19</v>
      </c>
      <c r="J29" s="42">
        <v>1</v>
      </c>
      <c r="K29" s="30">
        <v>1875</v>
      </c>
      <c r="L29" s="192">
        <f aca="true" t="shared" si="0" ref="L29:L34">J29*K29</f>
        <v>1875</v>
      </c>
      <c r="M29" s="57" t="s">
        <v>56</v>
      </c>
      <c r="N29" s="28"/>
    </row>
    <row r="30" spans="1:14" s="10" customFormat="1" ht="15" customHeight="1">
      <c r="A30" s="117"/>
      <c r="B30" s="23" t="s">
        <v>69</v>
      </c>
      <c r="C30" s="212" t="s">
        <v>131</v>
      </c>
      <c r="D30" s="24" t="s">
        <v>672</v>
      </c>
      <c r="E30" s="52" t="s">
        <v>39</v>
      </c>
      <c r="F30" s="53"/>
      <c r="G30" s="53" t="s">
        <v>38</v>
      </c>
      <c r="H30" s="69" t="s">
        <v>284</v>
      </c>
      <c r="I30" s="29" t="s">
        <v>19</v>
      </c>
      <c r="J30" s="42">
        <v>8</v>
      </c>
      <c r="K30" s="30">
        <v>16.7</v>
      </c>
      <c r="L30" s="192">
        <f>J30*K30</f>
        <v>133.6</v>
      </c>
      <c r="M30" s="57" t="s">
        <v>495</v>
      </c>
      <c r="N30" s="28"/>
    </row>
    <row r="31" spans="1:14" s="10" customFormat="1" ht="15" customHeight="1">
      <c r="A31" s="117"/>
      <c r="B31" s="23" t="s">
        <v>69</v>
      </c>
      <c r="C31" s="212" t="s">
        <v>131</v>
      </c>
      <c r="D31" s="24" t="s">
        <v>672</v>
      </c>
      <c r="E31" s="52" t="s">
        <v>39</v>
      </c>
      <c r="F31" s="53"/>
      <c r="G31" s="53" t="s">
        <v>38</v>
      </c>
      <c r="H31" s="39" t="s">
        <v>114</v>
      </c>
      <c r="I31" s="29" t="s">
        <v>19</v>
      </c>
      <c r="J31" s="42">
        <v>8</v>
      </c>
      <c r="K31" s="30">
        <v>4.3</v>
      </c>
      <c r="L31" s="192">
        <f t="shared" si="0"/>
        <v>34.4</v>
      </c>
      <c r="M31" s="57" t="s">
        <v>495</v>
      </c>
      <c r="N31" s="28"/>
    </row>
    <row r="32" spans="1:14" s="10" customFormat="1" ht="15" customHeight="1">
      <c r="A32" s="117"/>
      <c r="B32" s="23" t="s">
        <v>69</v>
      </c>
      <c r="C32" s="212" t="s">
        <v>131</v>
      </c>
      <c r="D32" s="24" t="s">
        <v>672</v>
      </c>
      <c r="E32" s="52" t="s">
        <v>39</v>
      </c>
      <c r="F32" s="53"/>
      <c r="G32" s="53" t="s">
        <v>38</v>
      </c>
      <c r="H32" s="39" t="s">
        <v>674</v>
      </c>
      <c r="I32" s="29" t="s">
        <v>19</v>
      </c>
      <c r="J32" s="42">
        <v>2</v>
      </c>
      <c r="K32" s="30">
        <v>7.5</v>
      </c>
      <c r="L32" s="192">
        <f t="shared" si="0"/>
        <v>15</v>
      </c>
      <c r="M32" s="57" t="s">
        <v>495</v>
      </c>
      <c r="N32" s="28"/>
    </row>
    <row r="33" spans="1:14" s="10" customFormat="1" ht="15" customHeight="1">
      <c r="A33" s="117"/>
      <c r="B33" s="23" t="s">
        <v>69</v>
      </c>
      <c r="C33" s="214" t="s">
        <v>371</v>
      </c>
      <c r="D33" s="39" t="s">
        <v>118</v>
      </c>
      <c r="E33" s="52" t="s">
        <v>39</v>
      </c>
      <c r="F33" s="53"/>
      <c r="G33" s="53" t="s">
        <v>38</v>
      </c>
      <c r="H33" s="76" t="s">
        <v>120</v>
      </c>
      <c r="I33" s="29" t="s">
        <v>19</v>
      </c>
      <c r="J33" s="42">
        <v>1</v>
      </c>
      <c r="K33" s="30">
        <v>13.57</v>
      </c>
      <c r="L33" s="192">
        <f t="shared" si="0"/>
        <v>13.57</v>
      </c>
      <c r="M33" s="59" t="s">
        <v>610</v>
      </c>
      <c r="N33" s="28"/>
    </row>
    <row r="34" spans="1:14" s="10" customFormat="1" ht="15" customHeight="1">
      <c r="A34" s="117"/>
      <c r="B34" s="23" t="s">
        <v>69</v>
      </c>
      <c r="C34" s="51" t="s">
        <v>652</v>
      </c>
      <c r="D34" s="8" t="s">
        <v>632</v>
      </c>
      <c r="E34" s="52" t="s">
        <v>39</v>
      </c>
      <c r="F34" s="8"/>
      <c r="G34" s="52" t="s">
        <v>38</v>
      </c>
      <c r="H34" s="76" t="s">
        <v>615</v>
      </c>
      <c r="I34" s="29" t="s">
        <v>24</v>
      </c>
      <c r="J34" s="42">
        <v>2.5</v>
      </c>
      <c r="K34" s="30">
        <v>193.78</v>
      </c>
      <c r="L34" s="192">
        <f t="shared" si="0"/>
        <v>484.45</v>
      </c>
      <c r="M34" s="57" t="s">
        <v>616</v>
      </c>
      <c r="N34" s="28"/>
    </row>
    <row r="35" spans="1:14" s="10" customFormat="1" ht="15" customHeight="1">
      <c r="A35" s="117"/>
      <c r="B35" s="124" t="s">
        <v>21</v>
      </c>
      <c r="C35" s="212"/>
      <c r="D35" s="24"/>
      <c r="E35" s="55"/>
      <c r="F35" s="55"/>
      <c r="G35" s="55"/>
      <c r="H35" s="25"/>
      <c r="I35" s="13"/>
      <c r="J35" s="136"/>
      <c r="K35" s="21"/>
      <c r="L35" s="152">
        <f>SUM(L26:L34)</f>
        <v>2955.4</v>
      </c>
      <c r="M35" s="57"/>
      <c r="N35" s="28">
        <v>2955.4</v>
      </c>
    </row>
    <row r="36" spans="1:14" s="10" customFormat="1" ht="15" customHeight="1">
      <c r="A36" s="117"/>
      <c r="B36" s="23"/>
      <c r="C36" s="212"/>
      <c r="D36" s="24"/>
      <c r="E36" s="55"/>
      <c r="F36" s="55"/>
      <c r="G36" s="55"/>
      <c r="H36" s="25"/>
      <c r="I36" s="13"/>
      <c r="J36" s="136"/>
      <c r="K36" s="21"/>
      <c r="L36" s="192"/>
      <c r="M36" s="57"/>
      <c r="N36" s="28">
        <f>SUM(N10:N35)</f>
        <v>7419.01</v>
      </c>
    </row>
    <row r="37" spans="1:14" s="10" customFormat="1" ht="15" customHeight="1">
      <c r="A37" s="117"/>
      <c r="B37" s="124" t="s">
        <v>710</v>
      </c>
      <c r="C37" s="216"/>
      <c r="D37" s="24"/>
      <c r="E37" s="55"/>
      <c r="F37" s="55"/>
      <c r="G37" s="55"/>
      <c r="H37" s="34"/>
      <c r="I37" s="13"/>
      <c r="J37" s="21"/>
      <c r="K37" s="20"/>
      <c r="L37" s="152">
        <v>7419.01</v>
      </c>
      <c r="M37" s="159"/>
      <c r="N37" s="28"/>
    </row>
    <row r="38" spans="1:14" s="10" customFormat="1" ht="15" customHeight="1">
      <c r="A38" s="117"/>
      <c r="B38" s="23" t="s">
        <v>28</v>
      </c>
      <c r="C38" s="216"/>
      <c r="D38" s="24"/>
      <c r="E38" s="55"/>
      <c r="F38" s="55"/>
      <c r="G38" s="55"/>
      <c r="H38" s="34"/>
      <c r="I38" s="13"/>
      <c r="J38" s="21"/>
      <c r="K38" s="20"/>
      <c r="L38" s="152"/>
      <c r="M38" s="159"/>
      <c r="N38" s="28"/>
    </row>
    <row r="39" spans="1:14" s="10" customFormat="1" ht="15" customHeight="1">
      <c r="A39" s="49"/>
      <c r="B39" s="8"/>
      <c r="C39" s="212"/>
      <c r="D39" s="24" t="s">
        <v>29</v>
      </c>
      <c r="E39" s="55"/>
      <c r="F39" s="55"/>
      <c r="G39" s="55"/>
      <c r="H39" s="34"/>
      <c r="I39" s="13"/>
      <c r="J39" s="21"/>
      <c r="K39" s="20"/>
      <c r="L39" s="152"/>
      <c r="M39" s="159"/>
      <c r="N39" s="8"/>
    </row>
    <row r="40" spans="1:15" s="10" customFormat="1" ht="15" customHeight="1">
      <c r="A40" s="64"/>
      <c r="B40" s="16"/>
      <c r="C40" s="51"/>
      <c r="D40" s="8"/>
      <c r="E40" s="49"/>
      <c r="F40" s="49"/>
      <c r="G40" s="49"/>
      <c r="H40" s="8"/>
      <c r="I40" s="136"/>
      <c r="J40" s="136"/>
      <c r="L40" s="108"/>
      <c r="M40" s="49"/>
      <c r="N40" s="28"/>
      <c r="O40" s="15"/>
    </row>
    <row r="41" spans="1:15" s="10" customFormat="1" ht="15" customHeight="1">
      <c r="A41" s="62"/>
      <c r="C41" s="211"/>
      <c r="D41" s="33"/>
      <c r="E41" s="52"/>
      <c r="F41" s="52"/>
      <c r="G41" s="52"/>
      <c r="H41" s="34"/>
      <c r="I41" s="13"/>
      <c r="J41" s="19"/>
      <c r="K41" s="20"/>
      <c r="L41" s="152"/>
      <c r="M41" s="57"/>
      <c r="N41" s="28"/>
      <c r="O41" s="15"/>
    </row>
    <row r="42" spans="1:15" s="10" customFormat="1" ht="15" customHeight="1">
      <c r="A42" s="62"/>
      <c r="C42" s="215"/>
      <c r="D42" s="8"/>
      <c r="E42" s="49"/>
      <c r="F42" s="49"/>
      <c r="G42" s="49"/>
      <c r="H42" s="8"/>
      <c r="J42" s="81"/>
      <c r="K42" s="15"/>
      <c r="L42" s="167"/>
      <c r="M42" s="49" t="s">
        <v>44</v>
      </c>
      <c r="N42" s="8"/>
      <c r="O42" s="15"/>
    </row>
    <row r="43" spans="1:15" s="10" customFormat="1" ht="15" customHeight="1">
      <c r="A43" s="62"/>
      <c r="C43" s="51"/>
      <c r="D43" s="8"/>
      <c r="E43" s="49"/>
      <c r="F43" s="49"/>
      <c r="G43" s="49"/>
      <c r="H43" s="8"/>
      <c r="J43" s="81"/>
      <c r="K43" s="15"/>
      <c r="L43" s="167"/>
      <c r="M43" s="49"/>
      <c r="N43" s="8"/>
      <c r="O43" s="15"/>
    </row>
    <row r="44" spans="3:13" ht="15">
      <c r="C44" s="51"/>
      <c r="D44" s="8"/>
      <c r="E44" s="49"/>
      <c r="F44" s="49"/>
      <c r="G44" s="49"/>
      <c r="H44" s="8"/>
      <c r="I44" s="10"/>
      <c r="J44" s="81"/>
      <c r="K44" s="15"/>
      <c r="L44" s="167"/>
      <c r="M44" s="49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21">
      <selection activeCell="B39" sqref="B39"/>
    </sheetView>
  </sheetViews>
  <sheetFormatPr defaultColWidth="9.00390625" defaultRowHeight="12.75"/>
  <cols>
    <col min="1" max="1" width="10.25390625" style="50" customWidth="1"/>
    <col min="2" max="2" width="18.625" style="0" customWidth="1"/>
    <col min="3" max="3" width="15.875" style="0" customWidth="1"/>
    <col min="4" max="4" width="30.75390625" style="0" customWidth="1"/>
    <col min="5" max="5" width="10.625" style="0" customWidth="1"/>
    <col min="6" max="6" width="6.25390625" style="0" customWidth="1"/>
    <col min="7" max="7" width="15.75390625" style="0" customWidth="1"/>
    <col min="8" max="8" width="25.00390625" style="67" customWidth="1"/>
    <col min="9" max="10" width="7.875" style="0" customWidth="1"/>
    <col min="11" max="11" width="9.625" style="0" bestFit="1" customWidth="1"/>
    <col min="12" max="12" width="11.875" style="67" customWidth="1"/>
    <col min="13" max="13" width="19.125" style="0" customWidth="1"/>
    <col min="14" max="14" width="11.375" style="184" customWidth="1"/>
  </cols>
  <sheetData>
    <row r="1" spans="1:14" s="4" customFormat="1" ht="15">
      <c r="A1" s="126" t="s">
        <v>0</v>
      </c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118"/>
    </row>
    <row r="2" spans="1:14" s="4" customFormat="1" ht="15">
      <c r="A2" s="127"/>
      <c r="B2" s="219" t="s">
        <v>83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118"/>
    </row>
    <row r="3" spans="1:14" s="4" customFormat="1" ht="12" customHeight="1">
      <c r="A3" s="48"/>
      <c r="B3" s="227" t="s">
        <v>20</v>
      </c>
      <c r="C3" s="227"/>
      <c r="D3" s="227"/>
      <c r="E3" s="108"/>
      <c r="F3" s="108"/>
      <c r="G3" s="107"/>
      <c r="H3" s="8"/>
      <c r="I3" s="8"/>
      <c r="J3" s="8"/>
      <c r="K3" s="8"/>
      <c r="L3" s="9"/>
      <c r="N3" s="118"/>
    </row>
    <row r="4" spans="1:14" s="49" customFormat="1" ht="66" customHeight="1">
      <c r="A4" s="109" t="s">
        <v>36</v>
      </c>
      <c r="B4" s="2" t="s">
        <v>11</v>
      </c>
      <c r="C4" s="6" t="s">
        <v>10</v>
      </c>
      <c r="D4" s="2" t="s">
        <v>4</v>
      </c>
      <c r="E4" s="2" t="s">
        <v>37</v>
      </c>
      <c r="F4" s="2" t="s">
        <v>40</v>
      </c>
      <c r="G4" s="2" t="s">
        <v>35</v>
      </c>
      <c r="H4" s="29" t="s">
        <v>6</v>
      </c>
      <c r="I4" s="6" t="s">
        <v>7</v>
      </c>
      <c r="J4" s="6" t="s">
        <v>5</v>
      </c>
      <c r="K4" s="6" t="s">
        <v>8</v>
      </c>
      <c r="L4" s="133" t="s">
        <v>9</v>
      </c>
      <c r="M4" s="7" t="s">
        <v>34</v>
      </c>
      <c r="N4" s="182"/>
    </row>
    <row r="5" spans="1:14" s="49" customFormat="1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29">
        <v>12</v>
      </c>
      <c r="M5" s="110">
        <v>13</v>
      </c>
      <c r="N5" s="183"/>
    </row>
    <row r="6" spans="1:14" s="4" customFormat="1" ht="31.5" customHeight="1">
      <c r="A6" s="2" t="s">
        <v>12</v>
      </c>
      <c r="B6" s="29"/>
      <c r="C6" s="29" t="s">
        <v>13</v>
      </c>
      <c r="D6" s="29" t="s">
        <v>14</v>
      </c>
      <c r="E6" s="47"/>
      <c r="F6" s="111" t="s">
        <v>16</v>
      </c>
      <c r="G6" s="112" t="s">
        <v>17</v>
      </c>
      <c r="H6" s="29" t="s">
        <v>15</v>
      </c>
      <c r="I6" s="29" t="s">
        <v>1</v>
      </c>
      <c r="J6" s="29" t="s">
        <v>2</v>
      </c>
      <c r="K6" s="29"/>
      <c r="L6" s="29" t="s">
        <v>3</v>
      </c>
      <c r="M6" s="113"/>
      <c r="N6" s="118"/>
    </row>
    <row r="7" spans="1:14" s="4" customFormat="1" ht="15" customHeight="1">
      <c r="A7" s="131">
        <v>42400</v>
      </c>
      <c r="B7" s="114" t="s">
        <v>30</v>
      </c>
      <c r="C7" s="29"/>
      <c r="D7" s="29"/>
      <c r="E7" s="47"/>
      <c r="F7" s="111"/>
      <c r="G7" s="112"/>
      <c r="H7" s="29"/>
      <c r="I7" s="29"/>
      <c r="J7" s="29"/>
      <c r="K7" s="29"/>
      <c r="L7" s="29"/>
      <c r="M7" s="113"/>
      <c r="N7" s="118"/>
    </row>
    <row r="8" spans="1:14" s="8" customFormat="1" ht="15" customHeight="1">
      <c r="A8" s="131"/>
      <c r="B8" s="32" t="s">
        <v>53</v>
      </c>
      <c r="C8" s="32"/>
      <c r="D8" s="33"/>
      <c r="E8" s="115"/>
      <c r="F8" s="33"/>
      <c r="G8" s="116"/>
      <c r="H8" s="34"/>
      <c r="I8" s="26"/>
      <c r="J8" s="35"/>
      <c r="K8" s="36"/>
      <c r="L8" s="31">
        <v>0</v>
      </c>
      <c r="M8" s="117"/>
      <c r="N8" s="118"/>
    </row>
    <row r="9" spans="1:14" s="8" customFormat="1" ht="15" customHeight="1">
      <c r="A9" s="117"/>
      <c r="B9" s="37" t="s">
        <v>21</v>
      </c>
      <c r="C9" s="32"/>
      <c r="D9" s="33"/>
      <c r="E9" s="115"/>
      <c r="F9" s="33"/>
      <c r="G9" s="116"/>
      <c r="H9" s="34"/>
      <c r="I9" s="26"/>
      <c r="J9" s="35"/>
      <c r="K9" s="36"/>
      <c r="L9" s="27">
        <f>SUM(L8:L8)</f>
        <v>0</v>
      </c>
      <c r="M9" s="118"/>
      <c r="N9" s="171">
        <v>0</v>
      </c>
    </row>
    <row r="10" spans="1:14" s="8" customFormat="1" ht="15" customHeight="1">
      <c r="A10" s="117"/>
      <c r="B10" s="23"/>
      <c r="C10" s="23"/>
      <c r="D10" s="24"/>
      <c r="E10" s="119"/>
      <c r="F10" s="24"/>
      <c r="G10" s="120"/>
      <c r="H10" s="25"/>
      <c r="I10" s="26"/>
      <c r="J10" s="121"/>
      <c r="K10" s="122"/>
      <c r="L10" s="31"/>
      <c r="M10" s="118"/>
      <c r="N10" s="118"/>
    </row>
    <row r="11" spans="1:14" s="8" customFormat="1" ht="15" customHeight="1">
      <c r="A11" s="131">
        <v>42429</v>
      </c>
      <c r="B11" s="91" t="s">
        <v>31</v>
      </c>
      <c r="C11" s="23"/>
      <c r="D11" s="24"/>
      <c r="E11" s="119"/>
      <c r="F11" s="24"/>
      <c r="G11" s="120"/>
      <c r="H11" s="25"/>
      <c r="I11" s="26"/>
      <c r="J11" s="121"/>
      <c r="K11" s="122"/>
      <c r="L11" s="31"/>
      <c r="M11" s="118"/>
      <c r="N11" s="118"/>
    </row>
    <row r="12" spans="1:14" s="8" customFormat="1" ht="15" customHeight="1">
      <c r="A12" s="117"/>
      <c r="B12" s="23" t="s">
        <v>53</v>
      </c>
      <c r="C12" s="23"/>
      <c r="D12" s="24"/>
      <c r="E12" s="200" t="s">
        <v>20</v>
      </c>
      <c r="F12" s="24"/>
      <c r="G12" s="120" t="s">
        <v>20</v>
      </c>
      <c r="H12" s="25"/>
      <c r="I12" s="26" t="s">
        <v>20</v>
      </c>
      <c r="J12" s="35"/>
      <c r="K12" s="36" t="s">
        <v>20</v>
      </c>
      <c r="L12" s="31">
        <v>0</v>
      </c>
      <c r="M12" s="117" t="s">
        <v>20</v>
      </c>
      <c r="N12" s="118"/>
    </row>
    <row r="13" spans="1:14" s="10" customFormat="1" ht="15" customHeight="1">
      <c r="A13" s="117"/>
      <c r="B13" s="16" t="s">
        <v>21</v>
      </c>
      <c r="C13" s="11"/>
      <c r="D13" s="106"/>
      <c r="E13" s="119"/>
      <c r="F13" s="106"/>
      <c r="G13" s="120"/>
      <c r="H13" s="25"/>
      <c r="I13" s="13"/>
      <c r="J13" s="21"/>
      <c r="K13" s="123"/>
      <c r="L13" s="27">
        <f>SUM(L12:L12)</f>
        <v>0</v>
      </c>
      <c r="M13" s="118"/>
      <c r="N13" s="118">
        <v>0</v>
      </c>
    </row>
    <row r="14" spans="1:14" s="10" customFormat="1" ht="15" customHeight="1">
      <c r="A14" s="117"/>
      <c r="B14" s="16"/>
      <c r="C14" s="11"/>
      <c r="D14" s="106"/>
      <c r="E14" s="119"/>
      <c r="F14" s="106"/>
      <c r="G14" s="120"/>
      <c r="H14" s="25"/>
      <c r="I14" s="13"/>
      <c r="J14" s="21"/>
      <c r="K14" s="123"/>
      <c r="L14" s="27"/>
      <c r="M14" s="118"/>
      <c r="N14" s="118"/>
    </row>
    <row r="15" spans="1:14" s="10" customFormat="1" ht="15" customHeight="1">
      <c r="A15" s="66">
        <v>42460</v>
      </c>
      <c r="B15" s="91" t="s">
        <v>22</v>
      </c>
      <c r="C15" s="11"/>
      <c r="D15" s="106"/>
      <c r="E15" s="119"/>
      <c r="F15" s="55"/>
      <c r="G15" s="55"/>
      <c r="H15" s="25"/>
      <c r="I15" s="13"/>
      <c r="J15" s="21"/>
      <c r="K15" s="123"/>
      <c r="L15" s="31"/>
      <c r="M15" s="118"/>
      <c r="N15" s="118"/>
    </row>
    <row r="16" spans="1:14" s="10" customFormat="1" ht="15" customHeight="1">
      <c r="A16" s="66"/>
      <c r="B16" s="23" t="s">
        <v>53</v>
      </c>
      <c r="C16" s="39" t="s">
        <v>131</v>
      </c>
      <c r="D16" s="33" t="s">
        <v>508</v>
      </c>
      <c r="E16" s="52" t="s">
        <v>39</v>
      </c>
      <c r="F16" s="52"/>
      <c r="G16" s="52" t="s">
        <v>38</v>
      </c>
      <c r="H16" s="76" t="s">
        <v>23</v>
      </c>
      <c r="I16" s="29" t="s">
        <v>24</v>
      </c>
      <c r="J16" s="42">
        <v>0.35</v>
      </c>
      <c r="K16" s="30">
        <v>153.77</v>
      </c>
      <c r="L16" s="192">
        <f aca="true" t="shared" si="0" ref="L16:L22">J16*K16</f>
        <v>53.8195</v>
      </c>
      <c r="M16" s="57" t="s">
        <v>455</v>
      </c>
      <c r="N16" s="118"/>
    </row>
    <row r="17" spans="1:14" s="10" customFormat="1" ht="15" customHeight="1">
      <c r="A17" s="64"/>
      <c r="B17" s="23" t="s">
        <v>53</v>
      </c>
      <c r="C17" s="39" t="s">
        <v>131</v>
      </c>
      <c r="D17" s="33" t="s">
        <v>508</v>
      </c>
      <c r="E17" s="119" t="s">
        <v>39</v>
      </c>
      <c r="F17" s="55"/>
      <c r="G17" s="52" t="s">
        <v>38</v>
      </c>
      <c r="H17" s="34" t="s">
        <v>509</v>
      </c>
      <c r="I17" s="26" t="s">
        <v>19</v>
      </c>
      <c r="J17" s="35">
        <v>1</v>
      </c>
      <c r="K17" s="36">
        <v>33</v>
      </c>
      <c r="L17" s="31">
        <f t="shared" si="0"/>
        <v>33</v>
      </c>
      <c r="M17" s="57" t="s">
        <v>510</v>
      </c>
      <c r="N17" s="118"/>
    </row>
    <row r="18" spans="1:14" s="10" customFormat="1" ht="15" customHeight="1">
      <c r="A18" s="64"/>
      <c r="B18" s="23" t="s">
        <v>53</v>
      </c>
      <c r="C18" s="23" t="s">
        <v>512</v>
      </c>
      <c r="D18" s="24" t="s">
        <v>511</v>
      </c>
      <c r="E18" s="119" t="s">
        <v>39</v>
      </c>
      <c r="F18" s="55"/>
      <c r="G18" s="52" t="s">
        <v>38</v>
      </c>
      <c r="H18" s="34" t="s">
        <v>513</v>
      </c>
      <c r="I18" s="29" t="s">
        <v>19</v>
      </c>
      <c r="J18" s="42">
        <v>2</v>
      </c>
      <c r="K18" s="30">
        <v>13.5</v>
      </c>
      <c r="L18" s="31">
        <f t="shared" si="0"/>
        <v>27</v>
      </c>
      <c r="M18" s="59" t="s">
        <v>514</v>
      </c>
      <c r="N18" s="118"/>
    </row>
    <row r="19" spans="1:14" s="10" customFormat="1" ht="15" customHeight="1">
      <c r="A19" s="64"/>
      <c r="B19" s="23" t="s">
        <v>53</v>
      </c>
      <c r="C19" s="23" t="s">
        <v>512</v>
      </c>
      <c r="D19" s="24" t="s">
        <v>511</v>
      </c>
      <c r="E19" s="119" t="s">
        <v>39</v>
      </c>
      <c r="F19" s="55"/>
      <c r="G19" s="52" t="s">
        <v>38</v>
      </c>
      <c r="H19" s="34" t="s">
        <v>220</v>
      </c>
      <c r="I19" s="26" t="s">
        <v>19</v>
      </c>
      <c r="J19" s="35">
        <v>4</v>
      </c>
      <c r="K19" s="36">
        <v>0.5</v>
      </c>
      <c r="L19" s="31">
        <f t="shared" si="0"/>
        <v>2</v>
      </c>
      <c r="M19" s="58" t="s">
        <v>473</v>
      </c>
      <c r="N19" s="118"/>
    </row>
    <row r="20" spans="1:14" s="10" customFormat="1" ht="15" customHeight="1">
      <c r="A20" s="64"/>
      <c r="B20" s="23" t="s">
        <v>53</v>
      </c>
      <c r="C20" s="23" t="s">
        <v>515</v>
      </c>
      <c r="D20" s="24" t="s">
        <v>132</v>
      </c>
      <c r="E20" s="119" t="s">
        <v>39</v>
      </c>
      <c r="F20" s="55"/>
      <c r="G20" s="52" t="s">
        <v>38</v>
      </c>
      <c r="H20" s="34" t="s">
        <v>133</v>
      </c>
      <c r="I20" s="26" t="s">
        <v>19</v>
      </c>
      <c r="J20" s="35">
        <v>1</v>
      </c>
      <c r="K20" s="36">
        <v>124.3</v>
      </c>
      <c r="L20" s="31">
        <f t="shared" si="0"/>
        <v>124.3</v>
      </c>
      <c r="M20" s="58" t="s">
        <v>303</v>
      </c>
      <c r="N20" s="118"/>
    </row>
    <row r="21" spans="1:14" s="10" customFormat="1" ht="15" customHeight="1">
      <c r="A21" s="64"/>
      <c r="B21" s="23" t="s">
        <v>53</v>
      </c>
      <c r="C21" s="23" t="s">
        <v>505</v>
      </c>
      <c r="D21" s="24" t="s">
        <v>506</v>
      </c>
      <c r="E21" s="71" t="s">
        <v>41</v>
      </c>
      <c r="F21" s="55"/>
      <c r="G21" s="52" t="s">
        <v>38</v>
      </c>
      <c r="H21" s="34" t="s">
        <v>507</v>
      </c>
      <c r="I21" s="29" t="s">
        <v>24</v>
      </c>
      <c r="J21" s="42">
        <v>2</v>
      </c>
      <c r="K21" s="30">
        <v>7</v>
      </c>
      <c r="L21" s="31">
        <f t="shared" si="0"/>
        <v>14</v>
      </c>
      <c r="M21" s="59" t="s">
        <v>516</v>
      </c>
      <c r="N21" s="118"/>
    </row>
    <row r="22" spans="1:25" s="10" customFormat="1" ht="15" customHeight="1">
      <c r="A22" s="64"/>
      <c r="B22" s="23" t="s">
        <v>53</v>
      </c>
      <c r="C22" s="135" t="s">
        <v>371</v>
      </c>
      <c r="D22" s="33" t="s">
        <v>118</v>
      </c>
      <c r="E22" s="52" t="s">
        <v>39</v>
      </c>
      <c r="F22" s="52"/>
      <c r="G22" s="54" t="s">
        <v>38</v>
      </c>
      <c r="H22" s="34" t="s">
        <v>120</v>
      </c>
      <c r="I22" s="26" t="s">
        <v>19</v>
      </c>
      <c r="J22" s="35">
        <v>1</v>
      </c>
      <c r="K22" s="36">
        <v>13.57</v>
      </c>
      <c r="L22" s="31">
        <f t="shared" si="0"/>
        <v>13.57</v>
      </c>
      <c r="M22" s="57" t="s">
        <v>449</v>
      </c>
      <c r="N22" s="23"/>
      <c r="O22" s="24"/>
      <c r="P22" s="76" t="s">
        <v>20</v>
      </c>
      <c r="Q22" s="55"/>
      <c r="R22" s="52" t="s">
        <v>38</v>
      </c>
      <c r="S22" s="34"/>
      <c r="T22" s="29" t="s">
        <v>19</v>
      </c>
      <c r="U22" s="42"/>
      <c r="V22" s="30">
        <v>1.27</v>
      </c>
      <c r="W22" s="31">
        <f>U22*V22</f>
        <v>0</v>
      </c>
      <c r="X22" s="59" t="s">
        <v>54</v>
      </c>
      <c r="Y22" s="118"/>
    </row>
    <row r="23" spans="1:14" s="10" customFormat="1" ht="15" customHeight="1">
      <c r="A23" s="64"/>
      <c r="B23" s="124" t="s">
        <v>21</v>
      </c>
      <c r="C23" s="11"/>
      <c r="D23" s="106"/>
      <c r="E23" s="119"/>
      <c r="F23" s="55"/>
      <c r="G23" s="55"/>
      <c r="H23" s="25"/>
      <c r="I23" s="13"/>
      <c r="J23" s="21"/>
      <c r="K23" s="123"/>
      <c r="L23" s="27">
        <f>SUM(L16:L22)</f>
        <v>267.6895</v>
      </c>
      <c r="M23" s="118"/>
      <c r="N23" s="118">
        <v>267.69</v>
      </c>
    </row>
    <row r="24" spans="1:14" s="10" customFormat="1" ht="15" customHeight="1">
      <c r="A24" s="64"/>
      <c r="B24" s="124" t="s">
        <v>461</v>
      </c>
      <c r="C24" s="11"/>
      <c r="D24" s="106"/>
      <c r="E24" s="119"/>
      <c r="F24" s="55"/>
      <c r="G24" s="55"/>
      <c r="H24" s="25"/>
      <c r="I24" s="13"/>
      <c r="J24" s="21"/>
      <c r="K24" s="123"/>
      <c r="L24" s="27">
        <v>267.69</v>
      </c>
      <c r="M24" s="118"/>
      <c r="N24" s="118"/>
    </row>
    <row r="25" spans="1:14" s="10" customFormat="1" ht="15" customHeight="1">
      <c r="A25" s="64"/>
      <c r="B25" s="124"/>
      <c r="C25" s="11"/>
      <c r="D25" s="106"/>
      <c r="E25" s="119"/>
      <c r="F25" s="55"/>
      <c r="G25" s="55"/>
      <c r="H25" s="25"/>
      <c r="I25" s="13"/>
      <c r="J25" s="21"/>
      <c r="K25" s="123"/>
      <c r="L25" s="27"/>
      <c r="M25" s="118"/>
      <c r="N25" s="118"/>
    </row>
    <row r="26" spans="1:14" s="10" customFormat="1" ht="15" customHeight="1">
      <c r="A26" s="63">
        <v>42490</v>
      </c>
      <c r="B26" s="95" t="s">
        <v>25</v>
      </c>
      <c r="E26" s="49"/>
      <c r="F26" s="49"/>
      <c r="G26" s="49"/>
      <c r="H26" s="8"/>
      <c r="J26" s="15"/>
      <c r="L26" s="121"/>
      <c r="M26" s="49"/>
      <c r="N26" s="118"/>
    </row>
    <row r="27" spans="1:14" s="10" customFormat="1" ht="27" customHeight="1">
      <c r="A27" s="117"/>
      <c r="B27" s="23" t="s">
        <v>53</v>
      </c>
      <c r="C27" s="88" t="s">
        <v>422</v>
      </c>
      <c r="D27" s="39" t="s">
        <v>571</v>
      </c>
      <c r="E27" s="52" t="s">
        <v>39</v>
      </c>
      <c r="F27" s="53"/>
      <c r="G27" s="137" t="s">
        <v>38</v>
      </c>
      <c r="H27" s="115" t="s">
        <v>570</v>
      </c>
      <c r="I27" s="177" t="s">
        <v>27</v>
      </c>
      <c r="J27" s="42"/>
      <c r="K27" s="30" t="s">
        <v>20</v>
      </c>
      <c r="L27" s="31">
        <v>734.92</v>
      </c>
      <c r="M27" s="57" t="s">
        <v>20</v>
      </c>
      <c r="N27" s="118"/>
    </row>
    <row r="28" spans="1:14" s="10" customFormat="1" ht="15" customHeight="1">
      <c r="A28" s="62"/>
      <c r="B28" s="8" t="s">
        <v>53</v>
      </c>
      <c r="C28" s="23" t="s">
        <v>505</v>
      </c>
      <c r="D28" s="24" t="s">
        <v>647</v>
      </c>
      <c r="E28" s="49" t="s">
        <v>41</v>
      </c>
      <c r="F28" s="55"/>
      <c r="G28" s="52" t="s">
        <v>38</v>
      </c>
      <c r="H28" s="34" t="s">
        <v>590</v>
      </c>
      <c r="I28" s="26" t="s">
        <v>19</v>
      </c>
      <c r="J28" s="35">
        <v>2</v>
      </c>
      <c r="K28" s="36">
        <v>55</v>
      </c>
      <c r="L28" s="31">
        <f>J28*K28</f>
        <v>110</v>
      </c>
      <c r="M28" s="57" t="s">
        <v>589</v>
      </c>
      <c r="N28" s="118"/>
    </row>
    <row r="29" spans="1:14" s="10" customFormat="1" ht="15" customHeight="1">
      <c r="A29" s="62"/>
      <c r="B29" s="8" t="s">
        <v>53</v>
      </c>
      <c r="C29" s="23" t="s">
        <v>505</v>
      </c>
      <c r="D29" s="24" t="s">
        <v>647</v>
      </c>
      <c r="E29" s="49" t="s">
        <v>41</v>
      </c>
      <c r="F29" s="8"/>
      <c r="G29" s="52" t="s">
        <v>38</v>
      </c>
      <c r="H29" s="34" t="s">
        <v>594</v>
      </c>
      <c r="I29" s="26" t="s">
        <v>19</v>
      </c>
      <c r="J29" s="35">
        <v>1</v>
      </c>
      <c r="K29" s="36">
        <v>116</v>
      </c>
      <c r="L29" s="31">
        <f>J29*K29</f>
        <v>116</v>
      </c>
      <c r="M29" s="57" t="s">
        <v>589</v>
      </c>
      <c r="N29" s="118"/>
    </row>
    <row r="30" spans="1:14" s="10" customFormat="1" ht="15" customHeight="1">
      <c r="A30" s="62"/>
      <c r="B30" s="8" t="s">
        <v>53</v>
      </c>
      <c r="C30" s="23" t="s">
        <v>505</v>
      </c>
      <c r="D30" s="24" t="s">
        <v>647</v>
      </c>
      <c r="E30" s="49" t="s">
        <v>41</v>
      </c>
      <c r="F30" s="8"/>
      <c r="G30" s="52" t="s">
        <v>38</v>
      </c>
      <c r="H30" s="8" t="s">
        <v>648</v>
      </c>
      <c r="I30" s="29" t="s">
        <v>19</v>
      </c>
      <c r="J30" s="42">
        <v>1</v>
      </c>
      <c r="K30" s="30">
        <v>142</v>
      </c>
      <c r="L30" s="31">
        <f aca="true" t="shared" si="1" ref="L30:L36">J30*K30</f>
        <v>142</v>
      </c>
      <c r="M30" s="57" t="s">
        <v>649</v>
      </c>
      <c r="N30" s="118"/>
    </row>
    <row r="31" spans="1:14" s="10" customFormat="1" ht="15" customHeight="1">
      <c r="A31" s="62"/>
      <c r="B31" s="8" t="s">
        <v>53</v>
      </c>
      <c r="C31" s="23" t="s">
        <v>505</v>
      </c>
      <c r="D31" s="24" t="s">
        <v>647</v>
      </c>
      <c r="E31" s="49" t="s">
        <v>41</v>
      </c>
      <c r="F31" s="8"/>
      <c r="G31" s="52" t="s">
        <v>38</v>
      </c>
      <c r="H31" s="8" t="s">
        <v>650</v>
      </c>
      <c r="I31" s="29" t="s">
        <v>19</v>
      </c>
      <c r="J31" s="42">
        <v>1</v>
      </c>
      <c r="K31" s="30">
        <v>98</v>
      </c>
      <c r="L31" s="31">
        <f t="shared" si="1"/>
        <v>98</v>
      </c>
      <c r="M31" s="57" t="s">
        <v>649</v>
      </c>
      <c r="N31" s="118"/>
    </row>
    <row r="32" spans="1:14" s="10" customFormat="1" ht="15" customHeight="1">
      <c r="A32" s="62"/>
      <c r="B32" s="8" t="s">
        <v>53</v>
      </c>
      <c r="C32" s="23" t="s">
        <v>505</v>
      </c>
      <c r="D32" s="24" t="s">
        <v>647</v>
      </c>
      <c r="E32" s="49" t="s">
        <v>41</v>
      </c>
      <c r="F32" s="8"/>
      <c r="G32" s="52" t="s">
        <v>38</v>
      </c>
      <c r="H32" s="8" t="s">
        <v>384</v>
      </c>
      <c r="I32" s="29" t="s">
        <v>19</v>
      </c>
      <c r="J32" s="42">
        <v>1</v>
      </c>
      <c r="K32" s="30">
        <v>142</v>
      </c>
      <c r="L32" s="31">
        <f t="shared" si="1"/>
        <v>142</v>
      </c>
      <c r="M32" s="57" t="s">
        <v>649</v>
      </c>
      <c r="N32" s="118"/>
    </row>
    <row r="33" spans="1:14" s="10" customFormat="1" ht="15" customHeight="1">
      <c r="A33" s="62"/>
      <c r="B33" s="8" t="s">
        <v>53</v>
      </c>
      <c r="C33" s="23" t="s">
        <v>505</v>
      </c>
      <c r="D33" s="24" t="s">
        <v>647</v>
      </c>
      <c r="E33" s="49" t="s">
        <v>41</v>
      </c>
      <c r="F33" s="8"/>
      <c r="G33" s="52" t="s">
        <v>38</v>
      </c>
      <c r="H33" s="8" t="s">
        <v>98</v>
      </c>
      <c r="I33" s="29" t="s">
        <v>19</v>
      </c>
      <c r="J33" s="42">
        <v>1</v>
      </c>
      <c r="K33" s="30">
        <v>25</v>
      </c>
      <c r="L33" s="31">
        <f t="shared" si="1"/>
        <v>25</v>
      </c>
      <c r="M33" s="57" t="s">
        <v>649</v>
      </c>
      <c r="N33" s="118"/>
    </row>
    <row r="34" spans="1:14" s="10" customFormat="1" ht="15" customHeight="1">
      <c r="A34" s="62"/>
      <c r="B34" s="8" t="s">
        <v>53</v>
      </c>
      <c r="C34" s="23" t="s">
        <v>505</v>
      </c>
      <c r="D34" s="24" t="s">
        <v>647</v>
      </c>
      <c r="E34" s="49" t="s">
        <v>41</v>
      </c>
      <c r="F34" s="8"/>
      <c r="G34" s="52" t="s">
        <v>38</v>
      </c>
      <c r="H34" s="8" t="s">
        <v>651</v>
      </c>
      <c r="I34" s="29" t="s">
        <v>19</v>
      </c>
      <c r="J34" s="42">
        <v>1</v>
      </c>
      <c r="K34" s="30">
        <v>275</v>
      </c>
      <c r="L34" s="31">
        <f t="shared" si="1"/>
        <v>275</v>
      </c>
      <c r="M34" s="57" t="s">
        <v>495</v>
      </c>
      <c r="N34" s="118"/>
    </row>
    <row r="35" spans="1:14" s="10" customFormat="1" ht="15" customHeight="1">
      <c r="A35" s="62"/>
      <c r="B35" s="8" t="s">
        <v>53</v>
      </c>
      <c r="C35" s="23" t="s">
        <v>505</v>
      </c>
      <c r="D35" s="24" t="s">
        <v>647</v>
      </c>
      <c r="E35" s="49" t="s">
        <v>41</v>
      </c>
      <c r="F35" s="8"/>
      <c r="G35" s="52" t="s">
        <v>38</v>
      </c>
      <c r="H35" s="8" t="s">
        <v>99</v>
      </c>
      <c r="I35" s="29" t="s">
        <v>19</v>
      </c>
      <c r="J35" s="42">
        <v>1</v>
      </c>
      <c r="K35" s="30">
        <v>210</v>
      </c>
      <c r="L35" s="31">
        <f t="shared" si="1"/>
        <v>210</v>
      </c>
      <c r="M35" s="57" t="s">
        <v>495</v>
      </c>
      <c r="N35" s="118"/>
    </row>
    <row r="36" spans="1:14" s="10" customFormat="1" ht="15" customHeight="1">
      <c r="A36" s="62"/>
      <c r="B36" s="8" t="s">
        <v>53</v>
      </c>
      <c r="C36" s="8" t="s">
        <v>652</v>
      </c>
      <c r="D36" s="8" t="s">
        <v>632</v>
      </c>
      <c r="E36" s="52" t="s">
        <v>39</v>
      </c>
      <c r="F36" s="8"/>
      <c r="G36" s="52" t="s">
        <v>38</v>
      </c>
      <c r="H36" s="76" t="s">
        <v>615</v>
      </c>
      <c r="I36" s="29" t="s">
        <v>24</v>
      </c>
      <c r="J36" s="42">
        <v>1.65</v>
      </c>
      <c r="K36" s="30">
        <v>193.78</v>
      </c>
      <c r="L36" s="192">
        <f t="shared" si="1"/>
        <v>319.73699999999997</v>
      </c>
      <c r="M36" s="57" t="s">
        <v>616</v>
      </c>
      <c r="N36" s="118"/>
    </row>
    <row r="37" spans="1:14" s="18" customFormat="1" ht="15" customHeight="1">
      <c r="A37" s="90"/>
      <c r="B37" s="124" t="s">
        <v>21</v>
      </c>
      <c r="C37" s="37"/>
      <c r="D37" s="37"/>
      <c r="E37" s="125"/>
      <c r="F37" s="125"/>
      <c r="G37" s="96"/>
      <c r="H37" s="37"/>
      <c r="I37" s="91"/>
      <c r="J37" s="92"/>
      <c r="K37" s="93"/>
      <c r="L37" s="27">
        <f>SUM(L27:L36)</f>
        <v>2172.657</v>
      </c>
      <c r="M37" s="94"/>
      <c r="N37" s="172">
        <v>2172.66</v>
      </c>
    </row>
    <row r="38" spans="1:14" s="18" customFormat="1" ht="15" customHeight="1">
      <c r="A38" s="90"/>
      <c r="B38" s="124"/>
      <c r="C38" s="37"/>
      <c r="D38" s="37"/>
      <c r="E38" s="125"/>
      <c r="F38" s="125"/>
      <c r="G38" s="96"/>
      <c r="H38" s="37"/>
      <c r="I38" s="91"/>
      <c r="J38" s="170"/>
      <c r="K38" s="93"/>
      <c r="L38" s="27"/>
      <c r="M38" s="94"/>
      <c r="N38" s="172">
        <f>SUM(N9:N37)</f>
        <v>2440.35</v>
      </c>
    </row>
    <row r="39" spans="1:15" s="18" customFormat="1" ht="15" customHeight="1">
      <c r="A39" s="63"/>
      <c r="B39" s="95" t="s">
        <v>710</v>
      </c>
      <c r="C39" s="163"/>
      <c r="D39" s="95"/>
      <c r="E39" s="56"/>
      <c r="F39" s="56"/>
      <c r="G39" s="56"/>
      <c r="H39" s="95"/>
      <c r="J39" s="175"/>
      <c r="K39" s="105"/>
      <c r="L39" s="41">
        <v>2440.35</v>
      </c>
      <c r="M39" s="56"/>
      <c r="N39" s="28"/>
      <c r="O39" s="105"/>
    </row>
    <row r="40" spans="1:15" s="18" customFormat="1" ht="15" customHeight="1">
      <c r="A40" s="63"/>
      <c r="B40" s="95"/>
      <c r="C40" s="163"/>
      <c r="D40" s="95"/>
      <c r="E40" s="56"/>
      <c r="F40" s="56"/>
      <c r="G40" s="56"/>
      <c r="H40" s="95"/>
      <c r="J40" s="175"/>
      <c r="K40" s="105"/>
      <c r="L40" s="41"/>
      <c r="M40" s="56"/>
      <c r="N40" s="28"/>
      <c r="O40" s="105"/>
    </row>
    <row r="41" spans="1:15" s="10" customFormat="1" ht="15" customHeight="1">
      <c r="A41" s="62"/>
      <c r="B41" s="10" t="s">
        <v>28</v>
      </c>
      <c r="C41" s="69"/>
      <c r="D41" s="8" t="s">
        <v>29</v>
      </c>
      <c r="E41" s="49"/>
      <c r="F41" s="49"/>
      <c r="G41" s="49"/>
      <c r="H41" s="34"/>
      <c r="I41" s="26"/>
      <c r="J41" s="35"/>
      <c r="K41" s="36"/>
      <c r="L41" s="31"/>
      <c r="M41" s="57"/>
      <c r="N41" s="28"/>
      <c r="O41" s="15" t="s">
        <v>20</v>
      </c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dvber</dc:creator>
  <cp:keywords/>
  <dc:description/>
  <cp:lastModifiedBy>user</cp:lastModifiedBy>
  <cp:lastPrinted>2016-05-12T12:21:30Z</cp:lastPrinted>
  <dcterms:created xsi:type="dcterms:W3CDTF">2009-05-18T06:52:03Z</dcterms:created>
  <dcterms:modified xsi:type="dcterms:W3CDTF">2016-05-13T12:27:58Z</dcterms:modified>
  <cp:category/>
  <cp:version/>
  <cp:contentType/>
  <cp:contentStatus/>
</cp:coreProperties>
</file>