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1" activeTab="0"/>
  </bookViews>
  <sheets>
    <sheet name="Лепсе 77к1" sheetId="1" r:id="rId1"/>
  </sheets>
  <definedNames/>
  <calcPr fullCalcOnLoad="1"/>
</workbook>
</file>

<file path=xl/sharedStrings.xml><?xml version="1.0" encoding="utf-8"?>
<sst xmlns="http://schemas.openxmlformats.org/spreadsheetml/2006/main" count="196" uniqueCount="112">
  <si>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</si>
  <si>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</si>
  <si>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</si>
  <si>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</si>
  <si>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</si>
  <si>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1.        1.        1.       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</si>
  <si>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</si>
  <si>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</si>
  <si>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2.        2.        2.       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</si>
  <si>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</si>
  <si>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3.        3.        3.       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</si>
  <si>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</si>
  <si>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</si>
  <si>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4.        4.        4.       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</si>
  <si>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</si>
  <si>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</si>
  <si>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5.        5.        5.       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</si>
  <si>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</si>
  <si>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6.        6.        6.       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</si>
  <si>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</si>
  <si>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7.        7.        7.       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</si>
  <si>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</si>
  <si>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8.        8.        8.       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</si>
  <si>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</si>
  <si>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9.        9.        9.       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</si>
  <si>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</si>
  <si>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10.     10.     10.    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</si>
  <si>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</si>
  <si>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11.     11.     11.    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</si>
  <si>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</si>
  <si>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12.     12.     12.    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</si>
  <si>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</si>
  <si>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13.     13.     13.    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</si>
  <si>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</si>
  <si>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14.     14.     14.    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</si>
  <si>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</si>
  <si>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15.     15.    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</si>
  <si>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</si>
  <si>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16.     16.    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</si>
  <si>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</si>
  <si>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17.     17.    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</si>
  <si>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</si>
  <si>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</si>
  <si>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</si>
  <si>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</si>
  <si>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</si>
  <si>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</si>
  <si>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</si>
  <si>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</t>
    </r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</si>
  <si>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</si>
  <si>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</si>
  <si>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</si>
  <si>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</si>
  <si>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</si>
  <si>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</si>
  <si>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</si>
  <si>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</si>
  <si>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</si>
  <si>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</si>
  <si>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</si>
  <si>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</si>
  <si>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</si>
  <si>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</si>
  <si>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</si>
  <si>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</si>
  <si>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</si>
  <si>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</si>
  <si>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</si>
  <si>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</si>
  <si>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</si>
  <si>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</si>
  <si>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</si>
  <si>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</si>
  <si>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</si>
  <si>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</si>
  <si>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</si>
  <si>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</si>
  <si>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</si>
  <si>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</si>
  <si>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</si>
  <si>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</si>
  <si>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</si>
  <si>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</si>
  <si>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</si>
  <si>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</si>
  <si>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</si>
  <si>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</si>
  <si>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</si>
  <si>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</si>
  <si>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</si>
  <si>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</si>
  <si>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</si>
  <si>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</si>
  <si>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</si>
  <si>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</si>
  <si>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</si>
  <si>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Гкал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</si>
  <si>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</si>
  <si>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</si>
  <si>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</si>
  <si>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</si>
  <si>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</si>
  <si>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</si>
  <si>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</si>
  <si>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</si>
  <si>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</si>
  <si>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</si>
  <si>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</si>
  <si>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</si>
  <si>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Тепловая энергия</t>
  </si>
  <si>
    <t>Холодная вода и водоотведение</t>
  </si>
  <si>
    <t>куб.м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</si>
</sst>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8"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33" applyFont="1">
      <alignment/>
      <protection/>
    </xf>
    <xf numFmtId="49" fontId="3" fillId="0" borderId="0" xfId="33" applyNumberFormat="1" applyFont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49" fontId="1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top" wrapText="1"/>
      <protection/>
    </xf>
    <xf numFmtId="49" fontId="1" fillId="0" borderId="10" xfId="33" applyNumberFormat="1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top" wrapText="1"/>
      <protection/>
    </xf>
    <xf numFmtId="164" fontId="3" fillId="0" borderId="10" xfId="33" applyNumberFormat="1" applyFont="1" applyBorder="1" applyAlignment="1">
      <alignment horizontal="center" vertical="top" wrapText="1"/>
      <protection/>
    </xf>
    <xf numFmtId="0" fontId="1" fillId="0" borderId="10" xfId="33" applyFont="1" applyBorder="1" applyAlignment="1">
      <alignment vertical="top" wrapText="1"/>
      <protection/>
    </xf>
    <xf numFmtId="49" fontId="3" fillId="0" borderId="10" xfId="33" applyNumberFormat="1" applyFont="1" applyBorder="1" applyAlignment="1">
      <alignment vertical="top" wrapText="1"/>
      <protection/>
    </xf>
    <xf numFmtId="49" fontId="3" fillId="0" borderId="10" xfId="33" applyNumberFormat="1" applyFont="1" applyBorder="1" applyAlignment="1">
      <alignment horizontal="left" vertical="top" wrapText="1"/>
      <protection/>
    </xf>
    <xf numFmtId="2" fontId="3" fillId="0" borderId="10" xfId="33" applyNumberFormat="1" applyFont="1" applyBorder="1" applyAlignment="1">
      <alignment horizontal="center" vertical="top" wrapText="1"/>
      <protection/>
    </xf>
    <xf numFmtId="0" fontId="1" fillId="0" borderId="0" xfId="33" applyFont="1" applyBorder="1" applyAlignment="1">
      <alignment horizontal="justify" vertical="top" wrapText="1"/>
      <protection/>
    </xf>
    <xf numFmtId="0" fontId="1" fillId="0" borderId="10" xfId="33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="120" zoomScaleNormal="120" zoomScalePageLayoutView="0" workbookViewId="0" topLeftCell="A1">
      <selection activeCell="F51" sqref="F51"/>
    </sheetView>
  </sheetViews>
  <sheetFormatPr defaultColWidth="11.57421875" defaultRowHeight="12.75"/>
  <cols>
    <col min="1" max="1" width="3.140625" style="0" customWidth="1"/>
    <col min="2" max="2" width="39.140625" style="0" customWidth="1"/>
    <col min="3" max="3" width="7.8515625" style="0" customWidth="1"/>
    <col min="4" max="4" width="19.421875" style="0" customWidth="1"/>
  </cols>
  <sheetData>
    <row r="1" spans="1:4" ht="45" customHeight="1">
      <c r="A1" s="13" t="s">
        <v>0</v>
      </c>
      <c r="B1" s="13"/>
      <c r="C1" s="13"/>
      <c r="D1" s="13"/>
    </row>
    <row r="2" spans="1:4" ht="15.75">
      <c r="A2" s="1"/>
      <c r="B2" s="2"/>
      <c r="C2" s="1"/>
      <c r="D2" s="1"/>
    </row>
    <row r="3" spans="1:4" ht="24.75" customHeight="1">
      <c r="A3" s="3" t="s">
        <v>1</v>
      </c>
      <c r="B3" s="4" t="s">
        <v>2</v>
      </c>
      <c r="C3" s="3" t="s">
        <v>3</v>
      </c>
      <c r="D3" s="3" t="s">
        <v>4</v>
      </c>
    </row>
    <row r="4" spans="1:4" ht="30.75" customHeight="1">
      <c r="A4" s="5" t="s">
        <v>5</v>
      </c>
      <c r="B4" s="6" t="s">
        <v>6</v>
      </c>
      <c r="C4" s="7" t="s">
        <v>7</v>
      </c>
      <c r="D4" s="8">
        <v>42037</v>
      </c>
    </row>
    <row r="5" spans="1:4" ht="16.5" customHeight="1">
      <c r="A5" s="5" t="s">
        <v>8</v>
      </c>
      <c r="B5" s="6" t="s">
        <v>9</v>
      </c>
      <c r="C5" s="7" t="s">
        <v>7</v>
      </c>
      <c r="D5" s="8">
        <v>41671</v>
      </c>
    </row>
    <row r="6" spans="1:4" ht="15" customHeight="1">
      <c r="A6" s="5" t="s">
        <v>10</v>
      </c>
      <c r="B6" s="6" t="s">
        <v>11</v>
      </c>
      <c r="C6" s="7" t="s">
        <v>7</v>
      </c>
      <c r="D6" s="8">
        <v>42004</v>
      </c>
    </row>
    <row r="7" spans="1:4" ht="29.25" customHeight="1">
      <c r="A7" s="14" t="s">
        <v>12</v>
      </c>
      <c r="B7" s="14"/>
      <c r="C7" s="14"/>
      <c r="D7" s="14"/>
    </row>
    <row r="8" spans="1:4" ht="27.75" customHeight="1">
      <c r="A8" s="5" t="s">
        <v>13</v>
      </c>
      <c r="B8" s="10" t="s">
        <v>14</v>
      </c>
      <c r="C8" s="7" t="s">
        <v>15</v>
      </c>
      <c r="D8" s="7">
        <v>0</v>
      </c>
    </row>
    <row r="9" spans="1:4" ht="14.25" customHeight="1">
      <c r="A9" s="5" t="s">
        <v>16</v>
      </c>
      <c r="B9" s="11" t="s">
        <v>17</v>
      </c>
      <c r="C9" s="7" t="s">
        <v>15</v>
      </c>
      <c r="D9" s="7">
        <v>0</v>
      </c>
    </row>
    <row r="10" spans="1:4" ht="15.75" customHeight="1">
      <c r="A10" s="5" t="s">
        <v>18</v>
      </c>
      <c r="B10" s="11" t="s">
        <v>19</v>
      </c>
      <c r="C10" s="7" t="s">
        <v>15</v>
      </c>
      <c r="D10" s="7">
        <v>0</v>
      </c>
    </row>
    <row r="11" spans="1:4" ht="43.5" customHeight="1">
      <c r="A11" s="5" t="s">
        <v>20</v>
      </c>
      <c r="B11" s="10" t="s">
        <v>21</v>
      </c>
      <c r="C11" s="7" t="s">
        <v>15</v>
      </c>
      <c r="D11" s="7">
        <f>96668+22764.48+22233.42+67667.6+50267.58+9900.88+12485.18</f>
        <v>281987.14</v>
      </c>
    </row>
    <row r="12" spans="1:4" ht="15" customHeight="1">
      <c r="A12" s="5" t="s">
        <v>22</v>
      </c>
      <c r="B12" s="11" t="s">
        <v>23</v>
      </c>
      <c r="C12" s="7" t="s">
        <v>15</v>
      </c>
      <c r="D12" s="7">
        <f>9900.88+12485.18+227641.48+67667.6+50267.58+22233.42</f>
        <v>390196.14</v>
      </c>
    </row>
    <row r="13" spans="1:4" ht="15" customHeight="1">
      <c r="A13" s="5" t="s">
        <v>24</v>
      </c>
      <c r="B13" s="11" t="s">
        <v>25</v>
      </c>
      <c r="C13" s="7" t="s">
        <v>15</v>
      </c>
      <c r="D13" s="7">
        <v>96668</v>
      </c>
    </row>
    <row r="14" spans="1:4" ht="15.75" customHeight="1">
      <c r="A14" s="5" t="s">
        <v>26</v>
      </c>
      <c r="B14" s="11" t="s">
        <v>27</v>
      </c>
      <c r="C14" s="7" t="s">
        <v>15</v>
      </c>
      <c r="D14" s="7">
        <v>0</v>
      </c>
    </row>
    <row r="15" spans="1:4" ht="14.25" customHeight="1">
      <c r="A15" s="5" t="s">
        <v>28</v>
      </c>
      <c r="B15" s="10" t="s">
        <v>29</v>
      </c>
      <c r="C15" s="7" t="s">
        <v>15</v>
      </c>
      <c r="D15" s="7">
        <f>92143.59+216978.85+21192.91+64500.54+47914.83+9000.8+6810.08</f>
        <v>458541.6</v>
      </c>
    </row>
    <row r="16" spans="1:4" ht="15.75" customHeight="1">
      <c r="A16" s="5" t="s">
        <v>30</v>
      </c>
      <c r="B16" s="11" t="s">
        <v>31</v>
      </c>
      <c r="C16" s="7" t="s">
        <v>15</v>
      </c>
      <c r="D16" s="7">
        <v>458541.6</v>
      </c>
    </row>
    <row r="17" spans="1:4" ht="14.25" customHeight="1">
      <c r="A17" s="5" t="s">
        <v>32</v>
      </c>
      <c r="B17" s="11" t="s">
        <v>33</v>
      </c>
      <c r="C17" s="7" t="s">
        <v>15</v>
      </c>
      <c r="D17" s="7">
        <v>0</v>
      </c>
    </row>
    <row r="18" spans="1:4" ht="14.25" customHeight="1">
      <c r="A18" s="5" t="s">
        <v>34</v>
      </c>
      <c r="B18" s="11" t="s">
        <v>35</v>
      </c>
      <c r="C18" s="7" t="s">
        <v>15</v>
      </c>
      <c r="D18" s="7">
        <v>0</v>
      </c>
    </row>
    <row r="19" spans="1:4" ht="27" customHeight="1">
      <c r="A19" s="5" t="s">
        <v>36</v>
      </c>
      <c r="B19" s="11" t="s">
        <v>37</v>
      </c>
      <c r="C19" s="7" t="s">
        <v>15</v>
      </c>
      <c r="D19" s="7">
        <v>0</v>
      </c>
    </row>
    <row r="20" spans="1:4" ht="15" customHeight="1">
      <c r="A20" s="5" t="s">
        <v>38</v>
      </c>
      <c r="B20" s="11" t="s">
        <v>39</v>
      </c>
      <c r="C20" s="7" t="s">
        <v>15</v>
      </c>
      <c r="D20" s="7">
        <v>0</v>
      </c>
    </row>
    <row r="21" spans="1:4" ht="28.5" customHeight="1">
      <c r="A21" s="5" t="s">
        <v>40</v>
      </c>
      <c r="B21" s="10" t="s">
        <v>41</v>
      </c>
      <c r="C21" s="7" t="s">
        <v>15</v>
      </c>
      <c r="D21" s="7">
        <f>458541.6-284578.16-19019.21</f>
        <v>154944.23</v>
      </c>
    </row>
    <row r="22" spans="1:4" ht="26.25" customHeight="1">
      <c r="A22" s="5" t="s">
        <v>42</v>
      </c>
      <c r="B22" s="10" t="s">
        <v>43</v>
      </c>
      <c r="C22" s="7" t="s">
        <v>15</v>
      </c>
      <c r="D22" s="7">
        <f>D23-D24</f>
        <v>176554.45999999996</v>
      </c>
    </row>
    <row r="23" spans="1:4" ht="12.75" customHeight="1">
      <c r="A23" s="5" t="s">
        <v>44</v>
      </c>
      <c r="B23" s="11" t="s">
        <v>45</v>
      </c>
      <c r="C23" s="7" t="s">
        <v>15</v>
      </c>
      <c r="D23" s="7">
        <v>0</v>
      </c>
    </row>
    <row r="24" spans="1:4" ht="14.25" customHeight="1">
      <c r="A24" s="5" t="s">
        <v>46</v>
      </c>
      <c r="B24" s="11" t="s">
        <v>47</v>
      </c>
      <c r="C24" s="7" t="s">
        <v>15</v>
      </c>
      <c r="D24" s="7">
        <f>D11-D15</f>
        <v>-176554.45999999996</v>
      </c>
    </row>
    <row r="25" spans="1:4" ht="109.5" customHeight="1">
      <c r="A25" s="14" t="s">
        <v>48</v>
      </c>
      <c r="B25" s="14"/>
      <c r="C25" s="14"/>
      <c r="D25" s="14"/>
    </row>
    <row r="26" spans="1:4" ht="15.75">
      <c r="A26" s="9"/>
      <c r="B26" s="9"/>
      <c r="C26" s="9"/>
      <c r="D26" s="9"/>
    </row>
    <row r="27" spans="1:4" ht="18.75" customHeight="1">
      <c r="A27" s="5" t="s">
        <v>49</v>
      </c>
      <c r="B27" s="10" t="s">
        <v>50</v>
      </c>
      <c r="C27" s="7" t="s">
        <v>7</v>
      </c>
      <c r="D27" s="7"/>
    </row>
    <row r="28" spans="1:4" ht="14.25" customHeight="1">
      <c r="A28" s="5" t="s">
        <v>51</v>
      </c>
      <c r="B28" s="10" t="s">
        <v>52</v>
      </c>
      <c r="C28" s="7" t="s">
        <v>7</v>
      </c>
      <c r="D28" s="7"/>
    </row>
    <row r="29" spans="1:4" ht="28.5" customHeight="1">
      <c r="A29" s="5" t="s">
        <v>53</v>
      </c>
      <c r="B29" s="10" t="s">
        <v>54</v>
      </c>
      <c r="C29" s="7" t="s">
        <v>7</v>
      </c>
      <c r="D29" s="8"/>
    </row>
    <row r="30" spans="1:4" ht="28.5" customHeight="1">
      <c r="A30" s="14" t="s">
        <v>55</v>
      </c>
      <c r="B30" s="14"/>
      <c r="C30" s="14"/>
      <c r="D30" s="14"/>
    </row>
    <row r="31" spans="1:4" ht="17.25" customHeight="1">
      <c r="A31" s="5" t="s">
        <v>56</v>
      </c>
      <c r="B31" s="10" t="s">
        <v>57</v>
      </c>
      <c r="C31" s="7" t="s">
        <v>58</v>
      </c>
      <c r="D31" s="7">
        <v>0</v>
      </c>
    </row>
    <row r="32" spans="1:4" ht="27" customHeight="1">
      <c r="A32" s="5" t="s">
        <v>59</v>
      </c>
      <c r="B32" s="10" t="s">
        <v>60</v>
      </c>
      <c r="C32" s="7" t="s">
        <v>58</v>
      </c>
      <c r="D32" s="7">
        <v>0</v>
      </c>
    </row>
    <row r="33" spans="1:4" ht="28.5" customHeight="1">
      <c r="A33" s="5" t="s">
        <v>61</v>
      </c>
      <c r="B33" s="10" t="s">
        <v>62</v>
      </c>
      <c r="C33" s="7" t="s">
        <v>58</v>
      </c>
      <c r="D33" s="7">
        <v>0</v>
      </c>
    </row>
    <row r="34" spans="1:4" ht="15.75" customHeight="1">
      <c r="A34" s="5" t="s">
        <v>63</v>
      </c>
      <c r="B34" s="10" t="s">
        <v>64</v>
      </c>
      <c r="C34" s="7" t="s">
        <v>15</v>
      </c>
      <c r="D34" s="7">
        <v>0</v>
      </c>
    </row>
    <row r="35" spans="1:4" ht="15" customHeight="1">
      <c r="A35" s="14" t="s">
        <v>65</v>
      </c>
      <c r="B35" s="14"/>
      <c r="C35" s="14"/>
      <c r="D35" s="14"/>
    </row>
    <row r="36" spans="1:4" ht="40.5" customHeight="1">
      <c r="A36" s="5" t="s">
        <v>66</v>
      </c>
      <c r="B36" s="10" t="s">
        <v>67</v>
      </c>
      <c r="C36" s="7" t="s">
        <v>15</v>
      </c>
      <c r="D36" s="7">
        <v>0</v>
      </c>
    </row>
    <row r="37" spans="1:4" ht="15.75" customHeight="1">
      <c r="A37" s="5" t="s">
        <v>68</v>
      </c>
      <c r="B37" s="11" t="s">
        <v>17</v>
      </c>
      <c r="C37" s="7" t="s">
        <v>15</v>
      </c>
      <c r="D37" s="7">
        <v>0</v>
      </c>
    </row>
    <row r="38" spans="1:4" ht="14.25" customHeight="1">
      <c r="A38" s="5" t="s">
        <v>69</v>
      </c>
      <c r="B38" s="11" t="s">
        <v>19</v>
      </c>
      <c r="C38" s="7" t="s">
        <v>15</v>
      </c>
      <c r="D38" s="7">
        <v>0</v>
      </c>
    </row>
    <row r="39" spans="1:4" ht="40.5" customHeight="1">
      <c r="A39" s="5" t="s">
        <v>70</v>
      </c>
      <c r="B39" s="10" t="s">
        <v>71</v>
      </c>
      <c r="C39" s="7" t="s">
        <v>15</v>
      </c>
      <c r="D39" s="7">
        <f>D40-D41</f>
        <v>-41184.03</v>
      </c>
    </row>
    <row r="40" spans="1:4" ht="16.5" customHeight="1">
      <c r="A40" s="5" t="s">
        <v>72</v>
      </c>
      <c r="B40" s="11" t="s">
        <v>17</v>
      </c>
      <c r="C40" s="7" t="s">
        <v>15</v>
      </c>
      <c r="D40" s="7">
        <v>0</v>
      </c>
    </row>
    <row r="41" spans="1:4" ht="16.5" customHeight="1">
      <c r="A41" s="5" t="s">
        <v>73</v>
      </c>
      <c r="B41" s="11" t="s">
        <v>19</v>
      </c>
      <c r="C41" s="7" t="s">
        <v>15</v>
      </c>
      <c r="D41" s="7">
        <f>21380.13+6607.16+3488.05+4135.82+1889.96+3682.91</f>
        <v>41184.03</v>
      </c>
    </row>
    <row r="42" spans="1:4" ht="28.5" customHeight="1">
      <c r="A42" s="14" t="s">
        <v>74</v>
      </c>
      <c r="B42" s="14"/>
      <c r="C42" s="14"/>
      <c r="D42" s="14"/>
    </row>
    <row r="43" spans="1:4" ht="27.75" customHeight="1">
      <c r="A43" s="5" t="s">
        <v>75</v>
      </c>
      <c r="B43" s="10" t="s">
        <v>76</v>
      </c>
      <c r="C43" s="7" t="s">
        <v>7</v>
      </c>
      <c r="D43" s="7" t="s">
        <v>110</v>
      </c>
    </row>
    <row r="44" spans="1:4" ht="17.25" customHeight="1">
      <c r="A44" s="5" t="s">
        <v>77</v>
      </c>
      <c r="B44" s="10" t="s">
        <v>78</v>
      </c>
      <c r="C44" s="7" t="s">
        <v>7</v>
      </c>
      <c r="D44" s="7" t="s">
        <v>111</v>
      </c>
    </row>
    <row r="45" spans="1:4" ht="28.5" customHeight="1">
      <c r="A45" s="5" t="s">
        <v>79</v>
      </c>
      <c r="B45" s="10" t="s">
        <v>80</v>
      </c>
      <c r="C45" s="7" t="s">
        <v>81</v>
      </c>
      <c r="D45" s="7"/>
    </row>
    <row r="46" spans="1:4" ht="14.25" customHeight="1">
      <c r="A46" s="5" t="s">
        <v>82</v>
      </c>
      <c r="B46" s="10" t="s">
        <v>83</v>
      </c>
      <c r="C46" s="7" t="s">
        <v>15</v>
      </c>
      <c r="D46" s="7">
        <f>60623.27+75250.35+44147.14</f>
        <v>180020.76</v>
      </c>
    </row>
    <row r="47" spans="1:4" ht="15" customHeight="1">
      <c r="A47" s="5" t="s">
        <v>84</v>
      </c>
      <c r="B47" s="11" t="s">
        <v>85</v>
      </c>
      <c r="C47" s="7" t="s">
        <v>15</v>
      </c>
      <c r="D47" s="7">
        <f>57135.22+71114.53+42257.18</f>
        <v>170506.93</v>
      </c>
    </row>
    <row r="48" spans="1:4" ht="15" customHeight="1">
      <c r="A48" s="5" t="s">
        <v>86</v>
      </c>
      <c r="B48" s="11" t="s">
        <v>87</v>
      </c>
      <c r="C48" s="7" t="s">
        <v>15</v>
      </c>
      <c r="D48" s="12">
        <f>D46-D47</f>
        <v>9513.830000000016</v>
      </c>
    </row>
    <row r="49" spans="1:4" ht="39.75" customHeight="1">
      <c r="A49" s="5" t="s">
        <v>88</v>
      </c>
      <c r="B49" s="11" t="s">
        <v>89</v>
      </c>
      <c r="C49" s="7" t="s">
        <v>15</v>
      </c>
      <c r="D49" s="7">
        <f>17361.83+173.33+12595.8+2399.04+15011.46+583.18+17043.09+668.47+18676.11+728.99+17621.1+452.33+22405.05+935.07+19245.8+797.91+15385.25+566.35+15396.77+516.94+1201107+606.24</f>
        <v>1380277.11</v>
      </c>
    </row>
    <row r="50" spans="1:4" ht="26.25" customHeight="1">
      <c r="A50" s="5" t="s">
        <v>90</v>
      </c>
      <c r="B50" s="11" t="s">
        <v>91</v>
      </c>
      <c r="C50" s="7" t="s">
        <v>15</v>
      </c>
      <c r="D50" s="12">
        <f>D49-D51</f>
        <v>1380277.11</v>
      </c>
    </row>
    <row r="51" spans="1:4" ht="42" customHeight="1">
      <c r="A51" s="5" t="s">
        <v>92</v>
      </c>
      <c r="B51" s="11" t="s">
        <v>93</v>
      </c>
      <c r="C51" s="7" t="s">
        <v>15</v>
      </c>
      <c r="D51" s="7">
        <f>0</f>
        <v>0</v>
      </c>
    </row>
    <row r="52" spans="1:4" ht="41.25" customHeight="1">
      <c r="A52" s="5" t="s">
        <v>94</v>
      </c>
      <c r="B52" s="10" t="s">
        <v>95</v>
      </c>
      <c r="C52" s="7" t="s">
        <v>15</v>
      </c>
      <c r="D52" s="7">
        <v>0</v>
      </c>
    </row>
    <row r="53" spans="1:4" ht="15.75">
      <c r="A53" s="9"/>
      <c r="B53" s="9"/>
      <c r="C53" s="9"/>
      <c r="D53" s="9"/>
    </row>
    <row r="54" spans="1:4" ht="15.75" customHeight="1">
      <c r="A54" s="5" t="s">
        <v>75</v>
      </c>
      <c r="B54" s="10" t="s">
        <v>76</v>
      </c>
      <c r="C54" s="7" t="s">
        <v>7</v>
      </c>
      <c r="D54" s="7" t="s">
        <v>109</v>
      </c>
    </row>
    <row r="55" spans="1:4" ht="19.5" customHeight="1">
      <c r="A55" s="5" t="s">
        <v>77</v>
      </c>
      <c r="B55" s="10" t="s">
        <v>78</v>
      </c>
      <c r="C55" s="7" t="s">
        <v>7</v>
      </c>
      <c r="D55" s="7" t="s">
        <v>96</v>
      </c>
    </row>
    <row r="56" spans="1:4" ht="28.5" customHeight="1">
      <c r="A56" s="5" t="s">
        <v>79</v>
      </c>
      <c r="B56" s="10" t="s">
        <v>80</v>
      </c>
      <c r="C56" s="7" t="s">
        <v>81</v>
      </c>
      <c r="D56" s="7"/>
    </row>
    <row r="57" spans="1:4" ht="15.75" customHeight="1">
      <c r="A57" s="5" t="s">
        <v>82</v>
      </c>
      <c r="B57" s="10" t="s">
        <v>83</v>
      </c>
      <c r="C57" s="7" t="s">
        <v>15</v>
      </c>
      <c r="D57" s="7">
        <f>1785469.42+382405.14+17663.3</f>
        <v>2185537.86</v>
      </c>
    </row>
    <row r="58" spans="1:4" ht="16.5" customHeight="1">
      <c r="A58" s="5" t="s">
        <v>84</v>
      </c>
      <c r="B58" s="11" t="s">
        <v>85</v>
      </c>
      <c r="C58" s="7" t="s">
        <v>15</v>
      </c>
      <c r="D58" s="7">
        <f>1724166.85+373119.21+17663.3</f>
        <v>2114949.36</v>
      </c>
    </row>
    <row r="59" spans="1:4" ht="15.75" customHeight="1">
      <c r="A59" s="5" t="s">
        <v>86</v>
      </c>
      <c r="B59" s="11" t="s">
        <v>87</v>
      </c>
      <c r="C59" s="7" t="s">
        <v>15</v>
      </c>
      <c r="D59" s="7">
        <f>D57-D58</f>
        <v>70588.5</v>
      </c>
    </row>
    <row r="60" spans="1:4" ht="41.25" customHeight="1">
      <c r="A60" s="5" t="s">
        <v>88</v>
      </c>
      <c r="B60" s="11" t="s">
        <v>89</v>
      </c>
      <c r="C60" s="7" t="s">
        <v>15</v>
      </c>
      <c r="D60" s="7">
        <f>184726.63+11385.74+319207.54+3489.08+180363.83+8905.43+56336.02+230.23+230.23+59374.51+489.2+60773.3+502.02+57345.89+506.22+249653.52+15594.09+346351.1+21632.86+357937.18+22356.01</f>
        <v>1957390.6300000001</v>
      </c>
    </row>
    <row r="61" spans="1:4" ht="29.25" customHeight="1">
      <c r="A61" s="5" t="s">
        <v>90</v>
      </c>
      <c r="B61" s="11" t="s">
        <v>91</v>
      </c>
      <c r="C61" s="7" t="s">
        <v>15</v>
      </c>
      <c r="D61" s="7">
        <f>D60-D62</f>
        <v>1632498.4900000002</v>
      </c>
    </row>
    <row r="62" spans="1:4" ht="40.5" customHeight="1">
      <c r="A62" s="5" t="s">
        <v>92</v>
      </c>
      <c r="B62" s="11" t="s">
        <v>93</v>
      </c>
      <c r="C62" s="7" t="s">
        <v>15</v>
      </c>
      <c r="D62" s="7">
        <f>297288.07+3964.61+2074.83+2765.46+1124+6478+3749+7448.17</f>
        <v>324892.14</v>
      </c>
    </row>
    <row r="63" spans="1:4" ht="39.75" customHeight="1">
      <c r="A63" s="5" t="s">
        <v>94</v>
      </c>
      <c r="B63" s="10" t="s">
        <v>95</v>
      </c>
      <c r="C63" s="7" t="s">
        <v>15</v>
      </c>
      <c r="D63" s="7">
        <v>0</v>
      </c>
    </row>
    <row r="64" spans="1:4" ht="32.25" customHeight="1">
      <c r="A64" s="14" t="s">
        <v>97</v>
      </c>
      <c r="B64" s="14"/>
      <c r="C64" s="14"/>
      <c r="D64" s="14"/>
    </row>
    <row r="65" spans="1:4" ht="15" customHeight="1">
      <c r="A65" s="5" t="s">
        <v>98</v>
      </c>
      <c r="B65" s="10" t="s">
        <v>57</v>
      </c>
      <c r="C65" s="7" t="s">
        <v>58</v>
      </c>
      <c r="D65" s="7">
        <v>0</v>
      </c>
    </row>
    <row r="66" spans="1:4" ht="29.25" customHeight="1">
      <c r="A66" s="5" t="s">
        <v>99</v>
      </c>
      <c r="B66" s="10" t="s">
        <v>60</v>
      </c>
      <c r="C66" s="7" t="s">
        <v>58</v>
      </c>
      <c r="D66" s="7">
        <v>0</v>
      </c>
    </row>
    <row r="67" spans="1:4" ht="26.25" customHeight="1">
      <c r="A67" s="5" t="s">
        <v>100</v>
      </c>
      <c r="B67" s="10" t="s">
        <v>62</v>
      </c>
      <c r="C67" s="7" t="s">
        <v>58</v>
      </c>
      <c r="D67" s="7">
        <v>0</v>
      </c>
    </row>
    <row r="68" spans="1:4" ht="12.75" customHeight="1">
      <c r="A68" s="5" t="s">
        <v>101</v>
      </c>
      <c r="B68" s="10" t="s">
        <v>64</v>
      </c>
      <c r="C68" s="7" t="s">
        <v>15</v>
      </c>
      <c r="D68" s="7">
        <v>0</v>
      </c>
    </row>
    <row r="69" spans="1:4" ht="32.25" customHeight="1">
      <c r="A69" s="14" t="s">
        <v>102</v>
      </c>
      <c r="B69" s="14"/>
      <c r="C69" s="14"/>
      <c r="D69" s="14"/>
    </row>
    <row r="70" spans="1:4" ht="29.25" customHeight="1">
      <c r="A70" s="5" t="s">
        <v>103</v>
      </c>
      <c r="B70" s="10" t="s">
        <v>104</v>
      </c>
      <c r="C70" s="7" t="s">
        <v>58</v>
      </c>
      <c r="D70" s="7">
        <v>3</v>
      </c>
    </row>
    <row r="71" spans="1:4" ht="16.5" customHeight="1">
      <c r="A71" s="5" t="s">
        <v>105</v>
      </c>
      <c r="B71" s="10" t="s">
        <v>106</v>
      </c>
      <c r="C71" s="7" t="s">
        <v>58</v>
      </c>
      <c r="D71" s="7">
        <v>3</v>
      </c>
    </row>
    <row r="72" spans="1:4" ht="43.5" customHeight="1">
      <c r="A72" s="5" t="s">
        <v>107</v>
      </c>
      <c r="B72" s="10" t="s">
        <v>108</v>
      </c>
      <c r="C72" s="7" t="s">
        <v>15</v>
      </c>
      <c r="D72" s="7">
        <v>24781.74</v>
      </c>
    </row>
  </sheetData>
  <sheetProtection selectLockedCells="1" selectUnlockedCells="1"/>
  <mergeCells count="8">
    <mergeCell ref="A64:D64"/>
    <mergeCell ref="A69:D69"/>
    <mergeCell ref="A1:D1"/>
    <mergeCell ref="A7:D7"/>
    <mergeCell ref="A25:D25"/>
    <mergeCell ref="A30:D30"/>
    <mergeCell ref="A35:D35"/>
    <mergeCell ref="A42:D42"/>
  </mergeCells>
  <printOptions/>
  <pageMargins left="0.7875" right="0.7875" top="1.025" bottom="1.025" header="0.7875" footer="0.7875"/>
  <pageSetup horizontalDpi="300" verticalDpi="300" orientation="portrait" paperSize="9" scale="110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dcterms:created xsi:type="dcterms:W3CDTF">2015-03-31T13:19:22Z</dcterms:created>
  <dcterms:modified xsi:type="dcterms:W3CDTF">2015-03-31T13:19:22Z</dcterms:modified>
  <cp:category/>
  <cp:version/>
  <cp:contentType/>
  <cp:contentStatus/>
</cp:coreProperties>
</file>