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22"/>
  </bookViews>
  <sheets>
    <sheet name="Воровского 113,1" sheetId="1" r:id="rId1"/>
    <sheet name="Производственная 16" sheetId="2" r:id="rId2"/>
    <sheet name="Лепсе 77к1" sheetId="3" r:id="rId3"/>
    <sheet name="Воровского 121" sheetId="4" r:id="rId4"/>
    <sheet name="Московская 134" sheetId="5" r:id="rId5"/>
    <sheet name="Менделеева 28" sheetId="6" r:id="rId6"/>
    <sheet name="Воровского 115к1" sheetId="7" r:id="rId7"/>
    <sheet name="Производственная 8к1" sheetId="8" r:id="rId8"/>
    <sheet name="Менделеева 26" sheetId="9" r:id="rId9"/>
    <sheet name="Воровского 133" sheetId="10" r:id="rId10"/>
    <sheet name="Производственная 7" sheetId="11" r:id="rId11"/>
    <sheet name="Производственная 14" sheetId="12" r:id="rId12"/>
    <sheet name="Деповская 79" sheetId="13" r:id="rId13"/>
    <sheet name="Воровского 70 А" sheetId="14" r:id="rId14"/>
    <sheet name="Московская 132 А" sheetId="15" r:id="rId15"/>
    <sheet name="Лепсе 62" sheetId="16" r:id="rId16"/>
    <sheet name="Попова 31" sheetId="17" r:id="rId17"/>
    <sheet name="Менделеева 32" sheetId="18" r:id="rId18"/>
    <sheet name="Менделеева 36" sheetId="19" r:id="rId19"/>
    <sheet name="Московская 132" sheetId="20" r:id="rId20"/>
    <sheet name="Строителей 50к3" sheetId="21" r:id="rId21"/>
    <sheet name="Ломоносова 20" sheetId="22" r:id="rId22"/>
    <sheet name="Пугачева 9" sheetId="23" r:id="rId23"/>
  </sheets>
  <definedNames/>
  <calcPr fullCalcOnLoad="1"/>
</workbook>
</file>

<file path=xl/sharedStrings.xml><?xml version="1.0" encoding="utf-8"?>
<sst xmlns="http://schemas.openxmlformats.org/spreadsheetml/2006/main" count="8487" uniqueCount="299">
  <si>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Воровского 113/1 за 2019 год.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</si>
  <si>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</si>
  <si>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</si>
  <si>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</si>
  <si>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</si>
  <si>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1.        1.        1.       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</si>
  <si>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</si>
  <si>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</si>
  <si>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2.        2.        2.       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</si>
  <si>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</si>
  <si>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3.        3.        3.       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</si>
  <si>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</si>
  <si>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</si>
  <si>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4.        4.        4.       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</si>
  <si>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</si>
  <si>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</si>
  <si>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5.        5.        5.       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</si>
  <si>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</si>
  <si>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6.        6.        6.       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</si>
  <si>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</si>
  <si>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7.        7.        7.       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</si>
  <si>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</si>
  <si>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8.        8.        8.       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</si>
  <si>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</si>
  <si>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9.        9.        9.       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</si>
  <si>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</si>
  <si>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10.     10.     10.    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</si>
  <si>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</si>
  <si>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11.     11.     11.    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</si>
  <si>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</si>
  <si>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12.     12.     12.    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</si>
  <si>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</si>
  <si>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13.     13.     13.    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</si>
  <si>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</si>
  <si>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14.     14.     14.    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</si>
  <si>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</si>
  <si>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15.     15.    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</si>
  <si>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</si>
  <si>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16.     16.    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</si>
  <si>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</si>
  <si>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17.     17.    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</si>
  <si>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</si>
  <si>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</si>
  <si>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</si>
  <si>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</si>
  <si>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</si>
  <si>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</si>
  <si>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</si>
  <si>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</t>
    </r>
  </si>
  <si>
    <t>21.</t>
  </si>
  <si>
    <t>Наименование работы</t>
  </si>
  <si>
    <t>Аварийное обслуживание</t>
  </si>
  <si>
    <t>22.</t>
  </si>
  <si>
    <t>Исполнитель работ</t>
  </si>
  <si>
    <t>ООО «Аварийная городская служба»</t>
  </si>
  <si>
    <t>23.</t>
  </si>
  <si>
    <t>Периодичность выполнения работы (услуги)</t>
  </si>
  <si>
    <t>ежемесячно</t>
  </si>
  <si>
    <t>Сумма, руб</t>
  </si>
  <si>
    <t>Дезинфекция и дератизация</t>
  </si>
  <si>
    <t>ООО «Кировский областной центр дезинфекции»</t>
  </si>
  <si>
    <t>ежемесячно, ежеквартально</t>
  </si>
  <si>
    <t>4.        4.        4.        4.        </t>
  </si>
  <si>
    <t>Уборка МОП</t>
  </si>
  <si>
    <t>ООО «Ажур»</t>
  </si>
  <si>
    <t>Сумма</t>
  </si>
  <si>
    <t>Комплексное обслуживание лифтов</t>
  </si>
  <si>
    <t xml:space="preserve"> ООО «Лифт-Комплекс»</t>
  </si>
  <si>
    <t>Техническое освидетельствование лифтов</t>
  </si>
  <si>
    <t>ООО ИКЦ «Вятка-лифт»»</t>
  </si>
  <si>
    <t>ежегодно</t>
  </si>
  <si>
    <t>Страхование лифтов</t>
  </si>
  <si>
    <t>АО «Согаз»</t>
  </si>
  <si>
    <t>Очистка дворовой территории от снега</t>
  </si>
  <si>
    <t>ООО «Техком», ООО «Камри»</t>
  </si>
  <si>
    <t>по факту</t>
  </si>
  <si>
    <t>Рассылка уведомлений</t>
  </si>
  <si>
    <t>ИП Антипенкова Л.В.</t>
  </si>
  <si>
    <t>Обслуживание программного комплекса</t>
  </si>
  <si>
    <t>ООО НПК «Интерфейс»</t>
  </si>
  <si>
    <t>Материальные затраты</t>
  </si>
  <si>
    <t>ООО «Камри»</t>
  </si>
  <si>
    <t>Почтовые расходы</t>
  </si>
  <si>
    <t>ФГУП «Почта России»</t>
  </si>
  <si>
    <t>Госпошлина, комиссии, РКО</t>
  </si>
  <si>
    <t>Кредитные учреждения</t>
  </si>
  <si>
    <t>ежедневно</t>
  </si>
  <si>
    <t>Услуги (работы) по управлению и обслуживанию МКД</t>
  </si>
  <si>
    <t xml:space="preserve">КУ в целях содержания ОИ  </t>
  </si>
  <si>
    <t>Ресурсоснабжающие организации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</si>
  <si>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</si>
  <si>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</si>
  <si>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</si>
  <si>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</si>
  <si>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</si>
  <si>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</si>
  <si>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</si>
  <si>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</si>
  <si>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</si>
  <si>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</si>
  <si>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</si>
  <si>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</si>
  <si>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</si>
  <si>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</si>
  <si>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</si>
  <si>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</si>
  <si>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</si>
  <si>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</si>
  <si>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</si>
  <si>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услуге)*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</si>
  <si>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</si>
  <si>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</si>
  <si>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</si>
  <si>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</si>
  <si>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</si>
  <si>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</si>
  <si>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</si>
  <si>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</si>
  <si>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</si>
  <si>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</si>
  <si>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</si>
  <si>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</si>
  <si>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</si>
  <si>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</si>
  <si>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</si>
  <si>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</si>
  <si>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</si>
  <si>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</si>
  <si>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</si>
  <si>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</si>
  <si>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</si>
  <si>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</si>
  <si>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</si>
  <si>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</si>
  <si>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</si>
  <si>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</si>
  <si>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</si>
  <si>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</si>
  <si>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</si>
  <si>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</si>
  <si>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</si>
  <si>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</si>
  <si>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</si>
  <si>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* МКД находится на прямых расчетах с РСО.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</si>
  <si>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Производственная 16 за 2019 год.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</si>
  <si>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</t>
    </r>
  </si>
  <si>
    <t>ООО «Лифт-Комплекс»</t>
  </si>
  <si>
    <t xml:space="preserve"> ежемесячно</t>
  </si>
  <si>
    <t>Содержание и аренда контейнеров</t>
  </si>
  <si>
    <t>ООО «КДУ-3»</t>
  </si>
  <si>
    <t>Прочистка вентканалов</t>
  </si>
  <si>
    <t>КГО ВДПО</t>
  </si>
  <si>
    <t>Поверка ОДПУ ХВС</t>
  </si>
  <si>
    <t>ИП Корепанов А.Ю.</t>
  </si>
  <si>
    <t>раз в 4 года</t>
  </si>
  <si>
    <t>Рассылка уведомлений об ограничении водоотведения</t>
  </si>
  <si>
    <t>Ограничение водоотведения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</si>
  <si>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 Лепсе 77 корп.1  за 2019 год.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</si>
  <si>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0"/>
        <color indexed="30"/>
        <rFont val="Times New Roman"/>
        <family val="1"/>
      </rPr>
      <t>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</t>
    </r>
  </si>
  <si>
    <t>ООО «Лифтсервис»</t>
  </si>
  <si>
    <t>по графику</t>
  </si>
  <si>
    <t>Замена литиевого элемента в тепловычислителе</t>
  </si>
  <si>
    <t>ООО «Теплотехника-сервис»</t>
  </si>
  <si>
    <t xml:space="preserve">Ремонт привода ворот </t>
  </si>
  <si>
    <t>ИП Никулин М.О.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</si>
  <si>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расходов, Воровского 121 за 2019 год </t>
  </si>
  <si>
    <t>Аренда контейнеров</t>
  </si>
  <si>
    <t>Доставка песка для подсыпки дворовой территории</t>
  </si>
  <si>
    <t>ИП Бахтин Д.В.</t>
  </si>
  <si>
    <t xml:space="preserve">Техобслуживание газового оборудования </t>
  </si>
  <si>
    <t>АО «Газпром газораспределение Киров»</t>
  </si>
  <si>
    <t>Декоративный ремонт 3-4 подъездов до второго этажа</t>
  </si>
  <si>
    <t>ООО РЭП «№14»</t>
  </si>
  <si>
    <t>Изготовление вывески, таблички</t>
  </si>
  <si>
    <t>ООО «Фирма 43 регион»</t>
  </si>
  <si>
    <t>ИП Кукин В.Г., ИП Антипенкова Л.В.</t>
  </si>
  <si>
    <t>ФГУП «ПочтаРоссии»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</si>
  <si>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Московская 134 за 2019г.</t>
  </si>
  <si>
    <t>Обследование лифтов</t>
  </si>
  <si>
    <t>ООО ИКЦ «Вятка-лифт»</t>
  </si>
  <si>
    <t>раз в 3 года</t>
  </si>
  <si>
    <t>Организация поверки приборов учета тепла</t>
  </si>
  <si>
    <t>Через 4 года</t>
  </si>
  <si>
    <t>Изготовление и установка дверей в подъезд</t>
  </si>
  <si>
    <t>ИП Киселев А.М.</t>
  </si>
  <si>
    <t>Рассылка уведомлений должникам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</si>
  <si>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расходов,Менделеева 28  за 2019 год.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</si>
  <si>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0.5"/>
        <color indexed="30"/>
        <rFont val="Times New Roman"/>
        <family val="1"/>
      </rPr>
      <t>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работ)Выполненные  работы (оказанные услуги) по содержанию общего имущества и текущему ремонту в отчетном периоде (заполняется по каждому виду работ)</t>
    </r>
  </si>
  <si>
    <t>Тех.обслуживание газхового оборудования</t>
  </si>
  <si>
    <t>АО «Газпром Киров»</t>
  </si>
  <si>
    <t>Организация поверки теплосчетчика ХВС</t>
  </si>
  <si>
    <t>Изготовление стенда информационного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</si>
  <si>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Воровского 115 корп.1 за 2019 год.</t>
  </si>
  <si>
    <t xml:space="preserve">Прочистка вентканалов </t>
  </si>
  <si>
    <t>Организация поверки приборов учета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</si>
  <si>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Производственная 8 корп.1 за 2019год.</t>
  </si>
  <si>
    <t>Организация поверки счетчиков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</si>
  <si>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Менделеева 26 за 2019 год</t>
  </si>
  <si>
    <t>Декоративный ремонт лестничных площадок и маршей</t>
  </si>
  <si>
    <t xml:space="preserve">ООО РЭП «№14» </t>
  </si>
  <si>
    <t xml:space="preserve">по факту </t>
  </si>
  <si>
    <t>Замена блока питания в тепловом узле</t>
  </si>
  <si>
    <t>Ремонт расходомера с организацией поверки</t>
  </si>
  <si>
    <t xml:space="preserve">Организация поверки прибора учета ХВС 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</si>
  <si>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, Воровского 133 за 2019 год</t>
  </si>
  <si>
    <t xml:space="preserve"> </t>
  </si>
  <si>
    <t>Организация поверки теплосчетчика</t>
  </si>
  <si>
    <t>Взыскание причиненного ущерба по суду</t>
  </si>
  <si>
    <t>ООО СК «Согласие»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</si>
  <si>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Производственная 7 за 2019 год.</t>
  </si>
  <si>
    <t>ООО «Техком»,ООО «Камри»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</si>
  <si>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Производственная 14 за 2019 год.</t>
  </si>
  <si>
    <t>Обследование лифта</t>
  </si>
  <si>
    <t xml:space="preserve">Поставка и замена расходомеров на ХВС </t>
  </si>
  <si>
    <t>Считывание архива с теплосчетчика</t>
  </si>
  <si>
    <t>ИП Кукин В.Г.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</si>
  <si>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Деповская 79 за 2019 год.</t>
  </si>
  <si>
    <t>Земляные работы</t>
  </si>
  <si>
    <t>ИП Ившина Е.В.</t>
  </si>
  <si>
    <t>Информация о предоставленных коммунальных услугах (заполняется по каждой коммунальной услуге)</t>
  </si>
  <si>
    <t>Холодная вода для ГВ</t>
  </si>
  <si>
    <t>куб.м</t>
  </si>
  <si>
    <t>Тепловая энергия для ГВС</t>
  </si>
  <si>
    <t>Гкал, куб.м.</t>
  </si>
  <si>
    <t>Отопление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</si>
  <si>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Воровского 70а за 2019 год.</t>
  </si>
  <si>
    <t>ООО «Техком»</t>
  </si>
  <si>
    <t xml:space="preserve">Очистка кровли от снега и льда </t>
  </si>
  <si>
    <t>ИП Вишняков А.И.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</si>
  <si>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Московская 132а  за 2019 год.</t>
  </si>
  <si>
    <t>Очистка кровли от снега</t>
  </si>
  <si>
    <t>Организация поверки прибора учета ХВС</t>
  </si>
  <si>
    <t>Изготовление табличек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</si>
  <si>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Лепсе 62 за 2019 год.</t>
  </si>
  <si>
    <t>Дезинсекция помещения</t>
  </si>
  <si>
    <t>ООО «Формед»</t>
  </si>
  <si>
    <t>ООО «Техком», ООО «Камри»,   ИП Федоровых С.В.</t>
  </si>
  <si>
    <t>Декоративный ремонт входной группы до второго этажа</t>
  </si>
  <si>
    <t xml:space="preserve">Возмещение причиненного ущерба </t>
  </si>
  <si>
    <t>ООО «Традиция»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</si>
  <si>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Попова 31 за 2019 год.</t>
  </si>
  <si>
    <t xml:space="preserve">Очистка кровли от снега </t>
  </si>
  <si>
    <t>Очистка дворовой территории от  снега</t>
  </si>
  <si>
    <t>Декоративный ремонт 2 подъезда</t>
  </si>
  <si>
    <t>Установка двери</t>
  </si>
  <si>
    <t>ООО «МАЙЛ БОНУС СИСТЕМ»</t>
  </si>
  <si>
    <t>Установка входной двери</t>
  </si>
  <si>
    <t>ИП Якимов С.А.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</si>
  <si>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Менделеева 32 за 2019 год.</t>
  </si>
  <si>
    <t>Оформление электронной подписи</t>
  </si>
  <si>
    <t>ООО «Тензор»</t>
  </si>
  <si>
    <t>Ремонт кровли</t>
  </si>
  <si>
    <t>Изготовление вент.решеток</t>
  </si>
  <si>
    <t>ИП Горбунов Н.Е.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</si>
  <si>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Менделеева 36 за 2019 год.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</si>
  <si>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Московская 132 за 2019 год.</t>
  </si>
  <si>
    <t>ИП Байшихин Р.Р., ИП Агафонов С.В.</t>
  </si>
  <si>
    <t>Настройка и подключение модема</t>
  </si>
  <si>
    <t>ИП Зырянов С.Н.</t>
  </si>
  <si>
    <t>Ремонт кровли балконов</t>
  </si>
  <si>
    <t>Услуги (работы) по управлению и обслуживанию  МКД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</si>
  <si>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Проспект Строителей 50 кор.3  за 2019 год.</t>
  </si>
  <si>
    <t xml:space="preserve"> Аренда контейнеров </t>
  </si>
  <si>
    <t>ООО «Лифтмонтаж»</t>
  </si>
  <si>
    <t>Техническое освидетельствование лифта</t>
  </si>
  <si>
    <t>ООО «Лифт-Эксперт»</t>
  </si>
  <si>
    <t>Техническое обслуживание установок пожарной автоматики</t>
  </si>
  <si>
    <t>ООО «Пожарная техника»</t>
  </si>
  <si>
    <t>Комплексная проверка пожарной автоматики</t>
  </si>
  <si>
    <t>разовая</t>
  </si>
  <si>
    <t>Грейдирование дорожного покрытия</t>
  </si>
  <si>
    <t>Настройка модема в тепловом узле</t>
  </si>
  <si>
    <t>ИП Зырянов С.И.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</si>
  <si>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Ломоносова 20 за 2019 год.</t>
  </si>
  <si>
    <t>ООО «Техком», ООО «Камри», ИП Федоровых С.В.</t>
  </si>
  <si>
    <t xml:space="preserve">Организация поверки теплосчетчика </t>
  </si>
  <si>
    <t>Электроэнергия</t>
  </si>
  <si>
    <t>кВт/час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</si>
  <si>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Пугачева 9  за 2019 год.</t>
  </si>
  <si>
    <t>Уборка лифта</t>
  </si>
  <si>
    <t>Ремонт лифта</t>
  </si>
  <si>
    <t>ООО «Лифтремонт»</t>
  </si>
  <si>
    <t>Настройка и подключение модема в тепловом узле</t>
  </si>
  <si>
    <t>Замена расходомеров</t>
  </si>
  <si>
    <t>Ремонт кровли лоджии</t>
  </si>
  <si>
    <t>Утепление арки</t>
  </si>
  <si>
    <t>Обрезка и снос аварийных деревьев</t>
  </si>
  <si>
    <t>ИП Корсаков Е.В.</t>
  </si>
  <si>
    <t>Прочистка канализации</t>
  </si>
  <si>
    <t>АО «ККСз»</t>
  </si>
  <si>
    <t>Монтаж модулей снегозадержания</t>
  </si>
  <si>
    <t>Ремонт напольного покрытия</t>
  </si>
  <si>
    <t>Замена дверей в мусорокамерах</t>
  </si>
  <si>
    <t>Замена клапана мусоропровода</t>
  </si>
  <si>
    <t>ООО «Профкомплект»</t>
  </si>
  <si>
    <t>Услуги (работы) по управлению МКД</t>
  </si>
  <si>
    <t>Взнос на ППМИ-2019</t>
  </si>
  <si>
    <t>Департамент городского хозяйства адм.города Кирова</t>
  </si>
  <si>
    <t xml:space="preserve">* МКД находится на прямых расчетах с РСО.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</si>
</sst>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0.00"/>
  </numFmts>
  <fonts count="12"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3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0" applyFont="1" applyBorder="1" applyAlignment="1">
      <alignment horizontal="center" vertical="top" wrapText="1"/>
      <protection/>
    </xf>
    <xf numFmtId="164" fontId="3" fillId="0" borderId="0" xfId="20" applyFont="1">
      <alignment/>
      <protection/>
    </xf>
    <xf numFmtId="165" fontId="3" fillId="0" borderId="0" xfId="20" applyNumberFormat="1" applyFont="1">
      <alignment/>
      <protection/>
    </xf>
    <xf numFmtId="164" fontId="1" fillId="0" borderId="1" xfId="20" applyFont="1" applyBorder="1" applyAlignment="1">
      <alignment horizontal="center" vertical="center" wrapText="1"/>
      <protection/>
    </xf>
    <xf numFmtId="165" fontId="1" fillId="0" borderId="1" xfId="20" applyNumberFormat="1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left" vertical="top" wrapText="1"/>
      <protection/>
    </xf>
    <xf numFmtId="165" fontId="1" fillId="0" borderId="1" xfId="20" applyNumberFormat="1" applyFont="1" applyBorder="1" applyAlignment="1">
      <alignment vertical="top" wrapText="1"/>
      <protection/>
    </xf>
    <xf numFmtId="164" fontId="3" fillId="0" borderId="1" xfId="20" applyFont="1" applyBorder="1" applyAlignment="1">
      <alignment horizontal="center" vertical="top" wrapText="1"/>
      <protection/>
    </xf>
    <xf numFmtId="166" fontId="3" fillId="0" borderId="1" xfId="20" applyNumberFormat="1" applyFont="1" applyBorder="1" applyAlignment="1">
      <alignment horizontal="center" vertical="top" wrapText="1"/>
      <protection/>
    </xf>
    <xf numFmtId="164" fontId="1" fillId="0" borderId="1" xfId="20" applyFont="1" applyBorder="1" applyAlignment="1">
      <alignment vertical="top" wrapText="1"/>
      <protection/>
    </xf>
    <xf numFmtId="165" fontId="3" fillId="0" borderId="1" xfId="20" applyNumberFormat="1" applyFont="1" applyBorder="1" applyAlignment="1">
      <alignment vertical="top" wrapText="1"/>
      <protection/>
    </xf>
    <xf numFmtId="167" fontId="3" fillId="0" borderId="1" xfId="20" applyNumberFormat="1" applyFont="1" applyBorder="1" applyAlignment="1">
      <alignment horizontal="center" vertical="top" wrapText="1"/>
      <protection/>
    </xf>
    <xf numFmtId="165" fontId="3" fillId="0" borderId="1" xfId="20" applyNumberFormat="1" applyFont="1" applyBorder="1" applyAlignment="1">
      <alignment horizontal="left" vertical="top" wrapText="1"/>
      <protection/>
    </xf>
    <xf numFmtId="164" fontId="4" fillId="0" borderId="1" xfId="20" applyFont="1" applyBorder="1" applyAlignment="1">
      <alignment vertical="top" wrapText="1"/>
      <protection/>
    </xf>
    <xf numFmtId="164" fontId="3" fillId="0" borderId="1" xfId="20" applyFont="1" applyBorder="1" applyAlignment="1">
      <alignment vertical="top" wrapText="1"/>
      <protection/>
    </xf>
    <xf numFmtId="164" fontId="1" fillId="0" borderId="1" xfId="20" applyFont="1" applyBorder="1" applyAlignment="1">
      <alignment horizontal="right" vertical="top" wrapText="1"/>
      <protection/>
    </xf>
    <xf numFmtId="164" fontId="1" fillId="0" borderId="1" xfId="20" applyNumberFormat="1" applyFont="1" applyBorder="1" applyAlignment="1">
      <alignment horizontal="right" vertical="top" wrapText="1"/>
      <protection/>
    </xf>
    <xf numFmtId="165" fontId="3" fillId="0" borderId="1" xfId="20" applyNumberFormat="1" applyFont="1" applyBorder="1" applyAlignment="1">
      <alignment horizontal="center" vertical="top" wrapText="1"/>
      <protection/>
    </xf>
    <xf numFmtId="164" fontId="1" fillId="0" borderId="0" xfId="20" applyFont="1" applyBorder="1" applyAlignment="1">
      <alignment horizontal="justify" vertical="top" wrapText="1"/>
      <protection/>
    </xf>
    <xf numFmtId="164" fontId="7" fillId="0" borderId="1" xfId="20" applyFont="1" applyBorder="1" applyAlignment="1">
      <alignment vertical="top" wrapText="1"/>
      <protection/>
    </xf>
    <xf numFmtId="164" fontId="9" fillId="0" borderId="1" xfId="20" applyFont="1" applyBorder="1" applyAlignment="1">
      <alignment horizontal="center" vertical="top" wrapText="1"/>
      <protection/>
    </xf>
    <xf numFmtId="164" fontId="10" fillId="0" borderId="1" xfId="20" applyFont="1" applyBorder="1" applyAlignment="1">
      <alignment vertical="top" wrapText="1"/>
      <protection/>
    </xf>
    <xf numFmtId="164" fontId="3" fillId="0" borderId="1" xfId="20" applyNumberFormat="1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32</xdr:row>
      <xdr:rowOff>161925</xdr:rowOff>
    </xdr:from>
    <xdr:to>
      <xdr:col>4</xdr:col>
      <xdr:colOff>733425</xdr:colOff>
      <xdr:row>32</xdr:row>
      <xdr:rowOff>161925</xdr:rowOff>
    </xdr:to>
    <xdr:sp>
      <xdr:nvSpPr>
        <xdr:cNvPr id="1" name="AutoShape 1"/>
        <xdr:cNvSpPr>
          <a:spLocks/>
        </xdr:cNvSpPr>
      </xdr:nvSpPr>
      <xdr:spPr>
        <a:xfrm flipH="1">
          <a:off x="8143875" y="8934450"/>
          <a:ext cx="28575" cy="0"/>
        </a:xfrm>
        <a:prstGeom prst="diamond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A88">
      <selection activeCell="D104" sqref="D104"/>
    </sheetView>
  </sheetViews>
  <sheetFormatPr defaultColWidth="12.57421875" defaultRowHeight="12.75"/>
  <cols>
    <col min="1" max="1" width="3.8515625" style="0" customWidth="1"/>
    <col min="2" max="2" width="65.421875" style="0" customWidth="1"/>
    <col min="3" max="3" width="11.421875" style="0" customWidth="1"/>
    <col min="4" max="4" width="31.7109375" style="0" customWidth="1"/>
    <col min="5" max="16384" width="11.57421875" style="0" customWidth="1"/>
  </cols>
  <sheetData>
    <row r="1" spans="1:4" ht="43.5" customHeight="1">
      <c r="A1" s="1" t="s">
        <v>0</v>
      </c>
      <c r="B1" s="1"/>
      <c r="C1" s="1"/>
      <c r="D1" s="1"/>
    </row>
    <row r="2" spans="1:4" ht="12.75">
      <c r="A2" s="2"/>
      <c r="B2" s="3"/>
      <c r="C2" s="2"/>
      <c r="D2" s="2"/>
    </row>
    <row r="3" spans="1:4" ht="27.7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8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7.2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5.7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29.25" customHeight="1">
      <c r="A7" s="10" t="s">
        <v>12</v>
      </c>
      <c r="B7" s="10"/>
      <c r="C7" s="10"/>
      <c r="D7" s="10"/>
    </row>
    <row r="8" spans="1:4" ht="19.5" customHeight="1">
      <c r="A8" s="6" t="s">
        <v>13</v>
      </c>
      <c r="B8" s="11" t="s">
        <v>14</v>
      </c>
      <c r="C8" s="8" t="s">
        <v>15</v>
      </c>
      <c r="D8" s="12">
        <v>-319427.6</v>
      </c>
    </row>
    <row r="9" spans="1:4" ht="16.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9.5" customHeight="1">
      <c r="A10" s="6" t="s">
        <v>18</v>
      </c>
      <c r="B10" s="13" t="s">
        <v>19</v>
      </c>
      <c r="C10" s="8" t="s">
        <v>15</v>
      </c>
      <c r="D10" s="12">
        <v>753187.6</v>
      </c>
    </row>
    <row r="11" spans="1:4" ht="30" customHeight="1">
      <c r="A11" s="6" t="s">
        <v>20</v>
      </c>
      <c r="B11" s="11" t="s">
        <v>21</v>
      </c>
      <c r="C11" s="8" t="s">
        <v>15</v>
      </c>
      <c r="D11" s="12">
        <f>D12+D13+D14</f>
        <v>1269137.64</v>
      </c>
    </row>
    <row r="12" spans="1:4" ht="16.5" customHeight="1">
      <c r="A12" s="6" t="s">
        <v>22</v>
      </c>
      <c r="B12" s="13" t="s">
        <v>23</v>
      </c>
      <c r="C12" s="8" t="s">
        <v>15</v>
      </c>
      <c r="D12" s="12">
        <v>1269137.64</v>
      </c>
    </row>
    <row r="13" spans="1:4" ht="16.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6.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7.25" customHeight="1">
      <c r="A15" s="6" t="s">
        <v>28</v>
      </c>
      <c r="B15" s="11" t="s">
        <v>29</v>
      </c>
      <c r="C15" s="8" t="s">
        <v>15</v>
      </c>
      <c r="D15" s="12">
        <f>D16+D17+D18+D19+D20</f>
        <v>1138506.4</v>
      </c>
    </row>
    <row r="16" spans="1:4" ht="17.25" customHeight="1">
      <c r="A16" s="6" t="s">
        <v>30</v>
      </c>
      <c r="B16" s="13" t="s">
        <v>31</v>
      </c>
      <c r="C16" s="8" t="s">
        <v>15</v>
      </c>
      <c r="D16" s="12">
        <v>1138506.4</v>
      </c>
    </row>
    <row r="17" spans="1:4" ht="15.7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7.2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6.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7.25" customHeight="1">
      <c r="A21" s="6" t="s">
        <v>40</v>
      </c>
      <c r="B21" s="11" t="s">
        <v>41</v>
      </c>
      <c r="C21" s="8" t="s">
        <v>15</v>
      </c>
      <c r="D21" s="12">
        <f>D8+D15</f>
        <v>819078.7999999999</v>
      </c>
    </row>
    <row r="22" spans="1:4" ht="16.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</f>
        <v>-203007.20000000007</v>
      </c>
    </row>
    <row r="23" spans="1:4" ht="17.2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5" customHeight="1">
      <c r="A24" s="6" t="s">
        <v>46</v>
      </c>
      <c r="B24" s="13" t="s">
        <v>47</v>
      </c>
      <c r="C24" s="8" t="s">
        <v>15</v>
      </c>
      <c r="D24" s="12">
        <f>D10+D11-D15</f>
        <v>883818.8399999999</v>
      </c>
    </row>
    <row r="25" spans="1:4" ht="65.25" customHeight="1">
      <c r="A25" s="14" t="s">
        <v>48</v>
      </c>
      <c r="B25" s="14"/>
      <c r="C25" s="14"/>
      <c r="D25" s="14"/>
    </row>
    <row r="26" spans="1:4" ht="17.2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0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9.5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10"/>
      <c r="B29" s="15" t="s">
        <v>58</v>
      </c>
      <c r="C29" s="10"/>
      <c r="D29" s="16">
        <v>27120</v>
      </c>
    </row>
    <row r="30" spans="1:4" ht="20.25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4.5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17.25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5" customHeight="1">
      <c r="A33" s="6" t="s">
        <v>62</v>
      </c>
      <c r="B33" s="11" t="s">
        <v>58</v>
      </c>
      <c r="C33" s="8"/>
      <c r="D33" s="16">
        <v>2978</v>
      </c>
    </row>
    <row r="34" spans="1:4" ht="19.5" customHeight="1">
      <c r="A34" s="6" t="s">
        <v>49</v>
      </c>
      <c r="B34" s="11" t="s">
        <v>50</v>
      </c>
      <c r="C34" s="8" t="s">
        <v>7</v>
      </c>
      <c r="D34" s="8" t="s">
        <v>63</v>
      </c>
    </row>
    <row r="35" spans="1:4" ht="18" customHeight="1">
      <c r="A35" s="6" t="s">
        <v>52</v>
      </c>
      <c r="B35" s="11" t="s">
        <v>53</v>
      </c>
      <c r="C35" s="8" t="s">
        <v>7</v>
      </c>
      <c r="D35" s="8" t="s">
        <v>64</v>
      </c>
    </row>
    <row r="36" spans="1:4" ht="18.75" customHeight="1">
      <c r="A36" s="6" t="s">
        <v>55</v>
      </c>
      <c r="B36" s="11" t="s">
        <v>56</v>
      </c>
      <c r="C36" s="8" t="s">
        <v>7</v>
      </c>
      <c r="D36" s="9" t="s">
        <v>57</v>
      </c>
    </row>
    <row r="37" spans="1:4" ht="19.5" customHeight="1">
      <c r="A37" s="6"/>
      <c r="B37" s="11" t="s">
        <v>65</v>
      </c>
      <c r="C37" s="8"/>
      <c r="D37" s="17">
        <v>71375</v>
      </c>
    </row>
    <row r="38" spans="1:4" ht="31.5" customHeight="1">
      <c r="A38" s="6" t="s">
        <v>49</v>
      </c>
      <c r="B38" s="11" t="s">
        <v>50</v>
      </c>
      <c r="C38" s="8" t="s">
        <v>7</v>
      </c>
      <c r="D38" s="8" t="s">
        <v>66</v>
      </c>
    </row>
    <row r="39" spans="1:4" ht="22.5" customHeight="1">
      <c r="A39" s="6" t="s">
        <v>52</v>
      </c>
      <c r="B39" s="11" t="s">
        <v>53</v>
      </c>
      <c r="C39" s="8" t="s">
        <v>7</v>
      </c>
      <c r="D39" s="8" t="s">
        <v>67</v>
      </c>
    </row>
    <row r="40" spans="1:4" ht="18" customHeight="1">
      <c r="A40" s="6" t="s">
        <v>55</v>
      </c>
      <c r="B40" s="11" t="s">
        <v>56</v>
      </c>
      <c r="C40" s="8" t="s">
        <v>7</v>
      </c>
      <c r="D40" s="8" t="s">
        <v>57</v>
      </c>
    </row>
    <row r="41" spans="1:4" ht="18" customHeight="1">
      <c r="A41" s="6" t="s">
        <v>62</v>
      </c>
      <c r="B41" s="11" t="s">
        <v>58</v>
      </c>
      <c r="C41" s="8"/>
      <c r="D41" s="16">
        <v>55200</v>
      </c>
    </row>
    <row r="42" spans="1:4" ht="33" customHeight="1">
      <c r="A42" s="6" t="s">
        <v>49</v>
      </c>
      <c r="B42" s="11" t="s">
        <v>50</v>
      </c>
      <c r="C42" s="8" t="s">
        <v>7</v>
      </c>
      <c r="D42" s="8" t="s">
        <v>68</v>
      </c>
    </row>
    <row r="43" spans="1:4" ht="18" customHeight="1">
      <c r="A43" s="6" t="s">
        <v>52</v>
      </c>
      <c r="B43" s="11" t="s">
        <v>53</v>
      </c>
      <c r="C43" s="8" t="s">
        <v>7</v>
      </c>
      <c r="D43" s="8" t="s">
        <v>69</v>
      </c>
    </row>
    <row r="44" spans="1:4" ht="18" customHeight="1">
      <c r="A44" s="6" t="s">
        <v>55</v>
      </c>
      <c r="B44" s="11" t="s">
        <v>56</v>
      </c>
      <c r="C44" s="8" t="s">
        <v>7</v>
      </c>
      <c r="D44" s="8" t="s">
        <v>70</v>
      </c>
    </row>
    <row r="45" spans="1:4" ht="18" customHeight="1">
      <c r="A45" s="6" t="s">
        <v>62</v>
      </c>
      <c r="B45" s="11" t="s">
        <v>58</v>
      </c>
      <c r="C45" s="8"/>
      <c r="D45" s="16">
        <v>7196</v>
      </c>
    </row>
    <row r="46" spans="1:4" ht="18.75" customHeight="1">
      <c r="A46" s="6" t="s">
        <v>49</v>
      </c>
      <c r="B46" s="11" t="s">
        <v>50</v>
      </c>
      <c r="C46" s="8" t="s">
        <v>7</v>
      </c>
      <c r="D46" s="8" t="s">
        <v>71</v>
      </c>
    </row>
    <row r="47" spans="1:4" ht="18" customHeight="1">
      <c r="A47" s="6" t="s">
        <v>52</v>
      </c>
      <c r="B47" s="11" t="s">
        <v>53</v>
      </c>
      <c r="C47" s="8" t="s">
        <v>7</v>
      </c>
      <c r="D47" s="8" t="s">
        <v>72</v>
      </c>
    </row>
    <row r="48" spans="1:4" ht="18" customHeight="1">
      <c r="A48" s="6" t="s">
        <v>55</v>
      </c>
      <c r="B48" s="11" t="s">
        <v>56</v>
      </c>
      <c r="C48" s="8" t="s">
        <v>7</v>
      </c>
      <c r="D48" s="18" t="s">
        <v>70</v>
      </c>
    </row>
    <row r="49" spans="1:4" ht="18" customHeight="1">
      <c r="A49" s="6" t="s">
        <v>62</v>
      </c>
      <c r="B49" s="11" t="s">
        <v>58</v>
      </c>
      <c r="C49" s="8"/>
      <c r="D49" s="16">
        <v>1275</v>
      </c>
    </row>
    <row r="50" spans="1:4" ht="32.25" customHeight="1">
      <c r="A50" s="6" t="s">
        <v>49</v>
      </c>
      <c r="B50" s="11" t="s">
        <v>50</v>
      </c>
      <c r="C50" s="8" t="s">
        <v>7</v>
      </c>
      <c r="D50" s="8" t="s">
        <v>73</v>
      </c>
    </row>
    <row r="51" spans="1:4" ht="22.5" customHeight="1">
      <c r="A51" s="6" t="s">
        <v>52</v>
      </c>
      <c r="B51" s="11" t="s">
        <v>53</v>
      </c>
      <c r="C51" s="8" t="s">
        <v>7</v>
      </c>
      <c r="D51" s="8" t="s">
        <v>74</v>
      </c>
    </row>
    <row r="52" spans="1:4" ht="18" customHeight="1">
      <c r="A52" s="6" t="s">
        <v>55</v>
      </c>
      <c r="B52" s="11" t="s">
        <v>56</v>
      </c>
      <c r="C52" s="8" t="s">
        <v>7</v>
      </c>
      <c r="D52" s="8" t="s">
        <v>75</v>
      </c>
    </row>
    <row r="53" spans="1:4" ht="18" customHeight="1">
      <c r="A53" s="6" t="s">
        <v>62</v>
      </c>
      <c r="B53" s="11" t="s">
        <v>58</v>
      </c>
      <c r="C53" s="8"/>
      <c r="D53" s="16">
        <v>6342</v>
      </c>
    </row>
    <row r="54" spans="1:4" ht="22.5" customHeight="1">
      <c r="A54" s="6" t="s">
        <v>49</v>
      </c>
      <c r="B54" s="11" t="s">
        <v>50</v>
      </c>
      <c r="C54" s="8" t="s">
        <v>7</v>
      </c>
      <c r="D54" s="8" t="s">
        <v>76</v>
      </c>
    </row>
    <row r="55" spans="1:4" ht="18" customHeight="1">
      <c r="A55" s="6" t="s">
        <v>52</v>
      </c>
      <c r="B55" s="11" t="s">
        <v>53</v>
      </c>
      <c r="C55" s="8" t="s">
        <v>7</v>
      </c>
      <c r="D55" s="8" t="s">
        <v>77</v>
      </c>
    </row>
    <row r="56" spans="1:4" ht="18" customHeight="1">
      <c r="A56" s="6" t="s">
        <v>55</v>
      </c>
      <c r="B56" s="11" t="s">
        <v>56</v>
      </c>
      <c r="C56" s="8" t="s">
        <v>7</v>
      </c>
      <c r="D56" s="18" t="s">
        <v>75</v>
      </c>
    </row>
    <row r="57" spans="1:4" ht="18" customHeight="1">
      <c r="A57" s="6" t="s">
        <v>62</v>
      </c>
      <c r="B57" s="11" t="s">
        <v>58</v>
      </c>
      <c r="C57" s="8"/>
      <c r="D57" s="16">
        <v>6000</v>
      </c>
    </row>
    <row r="58" spans="1:4" ht="29.25" customHeight="1">
      <c r="A58" s="6" t="s">
        <v>49</v>
      </c>
      <c r="B58" s="11" t="s">
        <v>50</v>
      </c>
      <c r="C58" s="8" t="s">
        <v>7</v>
      </c>
      <c r="D58" s="8" t="s">
        <v>78</v>
      </c>
    </row>
    <row r="59" spans="1:4" ht="19.5" customHeight="1">
      <c r="A59" s="6" t="s">
        <v>52</v>
      </c>
      <c r="B59" s="11" t="s">
        <v>53</v>
      </c>
      <c r="C59" s="8" t="s">
        <v>7</v>
      </c>
      <c r="D59" s="8" t="s">
        <v>79</v>
      </c>
    </row>
    <row r="60" spans="1:4" ht="16.5" customHeight="1">
      <c r="A60" s="6" t="s">
        <v>55</v>
      </c>
      <c r="B60" s="11" t="s">
        <v>56</v>
      </c>
      <c r="C60" s="8" t="s">
        <v>7</v>
      </c>
      <c r="D60" s="18" t="s">
        <v>57</v>
      </c>
    </row>
    <row r="61" spans="1:4" ht="15" customHeight="1">
      <c r="A61" s="14"/>
      <c r="B61" s="10" t="s">
        <v>65</v>
      </c>
      <c r="C61" s="10"/>
      <c r="D61" s="17">
        <v>6538</v>
      </c>
    </row>
    <row r="62" spans="1:4" ht="21.75" customHeight="1">
      <c r="A62" s="6" t="s">
        <v>49</v>
      </c>
      <c r="B62" s="11" t="s">
        <v>50</v>
      </c>
      <c r="C62" s="8" t="s">
        <v>7</v>
      </c>
      <c r="D62" s="8" t="s">
        <v>80</v>
      </c>
    </row>
    <row r="63" spans="1:4" ht="18" customHeight="1">
      <c r="A63" s="6" t="s">
        <v>52</v>
      </c>
      <c r="B63" s="11" t="s">
        <v>53</v>
      </c>
      <c r="C63" s="8" t="s">
        <v>7</v>
      </c>
      <c r="D63" s="8" t="s">
        <v>81</v>
      </c>
    </row>
    <row r="64" spans="1:4" ht="18" customHeight="1">
      <c r="A64" s="6" t="s">
        <v>55</v>
      </c>
      <c r="B64" s="11" t="s">
        <v>56</v>
      </c>
      <c r="C64" s="8" t="s">
        <v>7</v>
      </c>
      <c r="D64" s="8" t="s">
        <v>75</v>
      </c>
    </row>
    <row r="65" spans="1:4" ht="18" customHeight="1">
      <c r="A65" s="6" t="s">
        <v>62</v>
      </c>
      <c r="B65" s="11" t="s">
        <v>58</v>
      </c>
      <c r="C65" s="8"/>
      <c r="D65" s="16">
        <v>13877</v>
      </c>
    </row>
    <row r="66" spans="1:4" ht="21.75" customHeight="1">
      <c r="A66" s="6" t="s">
        <v>49</v>
      </c>
      <c r="B66" s="11" t="s">
        <v>50</v>
      </c>
      <c r="C66" s="8" t="s">
        <v>7</v>
      </c>
      <c r="D66" s="8" t="s">
        <v>82</v>
      </c>
    </row>
    <row r="67" spans="1:4" ht="18" customHeight="1">
      <c r="A67" s="6" t="s">
        <v>52</v>
      </c>
      <c r="B67" s="11" t="s">
        <v>53</v>
      </c>
      <c r="C67" s="8" t="s">
        <v>7</v>
      </c>
      <c r="D67" s="8" t="s">
        <v>83</v>
      </c>
    </row>
    <row r="68" spans="1:4" ht="18" customHeight="1">
      <c r="A68" s="6" t="s">
        <v>55</v>
      </c>
      <c r="B68" s="11" t="s">
        <v>56</v>
      </c>
      <c r="C68" s="8" t="s">
        <v>7</v>
      </c>
      <c r="D68" s="8" t="s">
        <v>75</v>
      </c>
    </row>
    <row r="69" spans="1:4" ht="18" customHeight="1">
      <c r="A69" s="6" t="s">
        <v>62</v>
      </c>
      <c r="B69" s="11" t="s">
        <v>58</v>
      </c>
      <c r="C69" s="8"/>
      <c r="D69" s="16">
        <v>788</v>
      </c>
    </row>
    <row r="70" spans="1:4" ht="21.75" customHeight="1">
      <c r="A70" s="6" t="s">
        <v>49</v>
      </c>
      <c r="B70" s="11" t="s">
        <v>50</v>
      </c>
      <c r="C70" s="8" t="s">
        <v>7</v>
      </c>
      <c r="D70" s="8" t="s">
        <v>84</v>
      </c>
    </row>
    <row r="71" spans="1:4" ht="18" customHeight="1">
      <c r="A71" s="6" t="s">
        <v>52</v>
      </c>
      <c r="B71" s="11" t="s">
        <v>53</v>
      </c>
      <c r="C71" s="8" t="s">
        <v>7</v>
      </c>
      <c r="D71" s="8" t="s">
        <v>85</v>
      </c>
    </row>
    <row r="72" spans="1:4" ht="18" customHeight="1">
      <c r="A72" s="6" t="s">
        <v>55</v>
      </c>
      <c r="B72" s="11" t="s">
        <v>56</v>
      </c>
      <c r="C72" s="8" t="s">
        <v>7</v>
      </c>
      <c r="D72" s="8" t="s">
        <v>86</v>
      </c>
    </row>
    <row r="73" spans="1:4" ht="18" customHeight="1">
      <c r="A73" s="6" t="s">
        <v>62</v>
      </c>
      <c r="B73" s="11" t="s">
        <v>58</v>
      </c>
      <c r="C73" s="8"/>
      <c r="D73" s="16">
        <v>12545</v>
      </c>
    </row>
    <row r="74" spans="1:4" ht="45" customHeight="1">
      <c r="A74" s="6" t="s">
        <v>49</v>
      </c>
      <c r="B74" s="11" t="s">
        <v>50</v>
      </c>
      <c r="C74" s="8" t="s">
        <v>7</v>
      </c>
      <c r="D74" s="8" t="s">
        <v>87</v>
      </c>
    </row>
    <row r="75" spans="1:4" ht="18" customHeight="1">
      <c r="A75" s="6" t="s">
        <v>52</v>
      </c>
      <c r="B75" s="11" t="s">
        <v>53</v>
      </c>
      <c r="C75" s="8" t="s">
        <v>7</v>
      </c>
      <c r="D75" s="8" t="s">
        <v>81</v>
      </c>
    </row>
    <row r="76" spans="1:4" ht="18" customHeight="1">
      <c r="A76" s="6" t="s">
        <v>55</v>
      </c>
      <c r="B76" s="11" t="s">
        <v>56</v>
      </c>
      <c r="C76" s="8" t="s">
        <v>7</v>
      </c>
      <c r="D76" s="8" t="s">
        <v>57</v>
      </c>
    </row>
    <row r="77" spans="1:4" ht="18" customHeight="1">
      <c r="A77" s="6" t="s">
        <v>62</v>
      </c>
      <c r="B77" s="11" t="s">
        <v>58</v>
      </c>
      <c r="C77" s="8"/>
      <c r="D77" s="16">
        <f>91554+499584+9253+102036+217+44975</f>
        <v>747619</v>
      </c>
    </row>
    <row r="78" spans="1:4" ht="19.5" customHeight="1">
      <c r="A78" s="6" t="s">
        <v>49</v>
      </c>
      <c r="B78" s="11" t="s">
        <v>50</v>
      </c>
      <c r="C78" s="8" t="s">
        <v>7</v>
      </c>
      <c r="D78" s="8" t="s">
        <v>88</v>
      </c>
    </row>
    <row r="79" spans="1:4" ht="30" customHeight="1">
      <c r="A79" s="6" t="s">
        <v>52</v>
      </c>
      <c r="B79" s="11" t="s">
        <v>53</v>
      </c>
      <c r="C79" s="8" t="s">
        <v>7</v>
      </c>
      <c r="D79" s="8" t="s">
        <v>89</v>
      </c>
    </row>
    <row r="80" spans="1:4" ht="18" customHeight="1">
      <c r="A80" s="6" t="s">
        <v>55</v>
      </c>
      <c r="B80" s="11" t="s">
        <v>56</v>
      </c>
      <c r="C80" s="8" t="s">
        <v>7</v>
      </c>
      <c r="D80" s="18" t="s">
        <v>57</v>
      </c>
    </row>
    <row r="81" spans="1:4" ht="18" customHeight="1">
      <c r="A81" s="6" t="s">
        <v>62</v>
      </c>
      <c r="B81" s="11" t="s">
        <v>58</v>
      </c>
      <c r="C81" s="8"/>
      <c r="D81" s="16">
        <v>63233</v>
      </c>
    </row>
    <row r="82" spans="1:4" ht="14.25" customHeight="1">
      <c r="A82" s="10" t="s">
        <v>90</v>
      </c>
      <c r="B82" s="10"/>
      <c r="C82" s="10"/>
      <c r="D82" s="10"/>
    </row>
    <row r="83" spans="1:4" ht="19.5" customHeight="1">
      <c r="A83" s="6" t="s">
        <v>91</v>
      </c>
      <c r="B83" s="11" t="s">
        <v>92</v>
      </c>
      <c r="C83" s="8" t="s">
        <v>93</v>
      </c>
      <c r="D83" s="8"/>
    </row>
    <row r="84" spans="1:4" ht="18" customHeight="1">
      <c r="A84" s="6" t="s">
        <v>94</v>
      </c>
      <c r="B84" s="11" t="s">
        <v>95</v>
      </c>
      <c r="C84" s="8" t="s">
        <v>93</v>
      </c>
      <c r="D84" s="8"/>
    </row>
    <row r="85" spans="1:4" ht="16.5" customHeight="1">
      <c r="A85" s="6" t="s">
        <v>96</v>
      </c>
      <c r="B85" s="11" t="s">
        <v>97</v>
      </c>
      <c r="C85" s="8" t="s">
        <v>93</v>
      </c>
      <c r="D85" s="8"/>
    </row>
    <row r="86" spans="1:4" ht="16.5" customHeight="1">
      <c r="A86" s="6" t="s">
        <v>98</v>
      </c>
      <c r="B86" s="11" t="s">
        <v>99</v>
      </c>
      <c r="C86" s="8" t="s">
        <v>15</v>
      </c>
      <c r="D86" s="8"/>
    </row>
    <row r="87" spans="1:4" ht="15.75" customHeight="1">
      <c r="A87" s="10" t="s">
        <v>100</v>
      </c>
      <c r="B87" s="10"/>
      <c r="C87" s="10"/>
      <c r="D87" s="10"/>
    </row>
    <row r="88" spans="1:4" ht="30" customHeight="1">
      <c r="A88" s="6" t="s">
        <v>101</v>
      </c>
      <c r="B88" s="11" t="s">
        <v>102</v>
      </c>
      <c r="C88" s="8" t="s">
        <v>15</v>
      </c>
      <c r="D88" s="12">
        <f>D89-D90</f>
        <v>0</v>
      </c>
    </row>
    <row r="89" spans="1:4" ht="18" customHeight="1">
      <c r="A89" s="6" t="s">
        <v>103</v>
      </c>
      <c r="B89" s="13" t="s">
        <v>17</v>
      </c>
      <c r="C89" s="8" t="s">
        <v>15</v>
      </c>
      <c r="D89" s="12">
        <v>0</v>
      </c>
    </row>
    <row r="90" spans="1:4" ht="16.5" customHeight="1">
      <c r="A90" s="6" t="s">
        <v>104</v>
      </c>
      <c r="B90" s="13" t="s">
        <v>19</v>
      </c>
      <c r="C90" s="8" t="s">
        <v>15</v>
      </c>
      <c r="D90" s="12">
        <v>0</v>
      </c>
    </row>
    <row r="91" spans="1:4" ht="17.25" customHeight="1">
      <c r="A91" s="6" t="s">
        <v>105</v>
      </c>
      <c r="B91" s="11" t="s">
        <v>106</v>
      </c>
      <c r="C91" s="8" t="s">
        <v>15</v>
      </c>
      <c r="D91" s="12">
        <f>D92-D93</f>
        <v>0</v>
      </c>
    </row>
    <row r="92" spans="1:4" ht="17.25" customHeight="1">
      <c r="A92" s="6" t="s">
        <v>107</v>
      </c>
      <c r="B92" s="13" t="s">
        <v>17</v>
      </c>
      <c r="C92" s="8" t="s">
        <v>15</v>
      </c>
      <c r="D92" s="12">
        <v>0</v>
      </c>
    </row>
    <row r="93" spans="1:4" ht="15.75" customHeight="1">
      <c r="A93" s="6" t="s">
        <v>108</v>
      </c>
      <c r="B93" s="13" t="s">
        <v>19</v>
      </c>
      <c r="C93" s="8" t="s">
        <v>15</v>
      </c>
      <c r="D93" s="12">
        <f>D100</f>
        <v>0</v>
      </c>
    </row>
    <row r="94" spans="1:4" ht="26.25" customHeight="1">
      <c r="A94" s="10" t="s">
        <v>109</v>
      </c>
      <c r="B94" s="10"/>
      <c r="C94" s="10"/>
      <c r="D94" s="10"/>
    </row>
    <row r="95" spans="1:4" ht="24" customHeight="1">
      <c r="A95" s="6" t="s">
        <v>110</v>
      </c>
      <c r="B95" s="11" t="s">
        <v>111</v>
      </c>
      <c r="C95" s="8" t="s">
        <v>7</v>
      </c>
      <c r="D95" s="8"/>
    </row>
    <row r="96" spans="1:4" ht="17.25" customHeight="1">
      <c r="A96" s="6" t="s">
        <v>112</v>
      </c>
      <c r="B96" s="11" t="s">
        <v>113</v>
      </c>
      <c r="C96" s="8" t="s">
        <v>7</v>
      </c>
      <c r="D96" s="8"/>
    </row>
    <row r="97" spans="1:4" ht="16.5" customHeight="1">
      <c r="A97" s="6" t="s">
        <v>114</v>
      </c>
      <c r="B97" s="11" t="s">
        <v>115</v>
      </c>
      <c r="C97" s="8" t="s">
        <v>116</v>
      </c>
      <c r="D97" s="8"/>
    </row>
    <row r="98" spans="1:4" ht="21.75" customHeight="1">
      <c r="A98" s="6" t="s">
        <v>117</v>
      </c>
      <c r="B98" s="11" t="s">
        <v>118</v>
      </c>
      <c r="C98" s="8" t="s">
        <v>15</v>
      </c>
      <c r="D98" s="12"/>
    </row>
    <row r="99" spans="1:4" ht="18.75" customHeight="1">
      <c r="A99" s="6" t="s">
        <v>119</v>
      </c>
      <c r="B99" s="13" t="s">
        <v>120</v>
      </c>
      <c r="C99" s="8" t="s">
        <v>15</v>
      </c>
      <c r="D99" s="12"/>
    </row>
    <row r="100" spans="1:4" ht="18" customHeight="1">
      <c r="A100" s="6" t="s">
        <v>121</v>
      </c>
      <c r="B100" s="13" t="s">
        <v>122</v>
      </c>
      <c r="C100" s="8" t="s">
        <v>15</v>
      </c>
      <c r="D100" s="12"/>
    </row>
    <row r="101" spans="1:4" ht="16.5" customHeight="1">
      <c r="A101" s="6" t="s">
        <v>123</v>
      </c>
      <c r="B101" s="13" t="s">
        <v>124</v>
      </c>
      <c r="C101" s="8" t="s">
        <v>15</v>
      </c>
      <c r="D101" s="12"/>
    </row>
    <row r="102" spans="1:4" ht="16.5" customHeight="1">
      <c r="A102" s="6" t="s">
        <v>125</v>
      </c>
      <c r="B102" s="13" t="s">
        <v>126</v>
      </c>
      <c r="C102" s="8" t="s">
        <v>15</v>
      </c>
      <c r="D102" s="12"/>
    </row>
    <row r="103" spans="1:4" ht="30.75" customHeight="1">
      <c r="A103" s="6" t="s">
        <v>127</v>
      </c>
      <c r="B103" s="13" t="s">
        <v>128</v>
      </c>
      <c r="C103" s="8" t="s">
        <v>15</v>
      </c>
      <c r="D103" s="12"/>
    </row>
    <row r="104" spans="1:4" ht="30" customHeight="1">
      <c r="A104" s="6" t="s">
        <v>129</v>
      </c>
      <c r="B104" s="11" t="s">
        <v>130</v>
      </c>
      <c r="C104" s="8" t="s">
        <v>15</v>
      </c>
      <c r="D104" s="12"/>
    </row>
    <row r="105" spans="1:4" ht="12.75">
      <c r="A105" s="10"/>
      <c r="B105" s="10"/>
      <c r="C105" s="10"/>
      <c r="D105" s="10"/>
    </row>
    <row r="106" spans="1:4" ht="18" customHeight="1">
      <c r="A106" s="10" t="s">
        <v>131</v>
      </c>
      <c r="B106" s="10"/>
      <c r="C106" s="10"/>
      <c r="D106" s="10"/>
    </row>
    <row r="107" spans="1:4" ht="18" customHeight="1">
      <c r="A107" s="6" t="s">
        <v>132</v>
      </c>
      <c r="B107" s="11" t="s">
        <v>92</v>
      </c>
      <c r="C107" s="8" t="s">
        <v>93</v>
      </c>
      <c r="D107" s="8"/>
    </row>
    <row r="108" spans="1:4" ht="16.5" customHeight="1">
      <c r="A108" s="6" t="s">
        <v>133</v>
      </c>
      <c r="B108" s="11" t="s">
        <v>95</v>
      </c>
      <c r="C108" s="8" t="s">
        <v>93</v>
      </c>
      <c r="D108" s="8"/>
    </row>
    <row r="109" spans="1:4" ht="18" customHeight="1">
      <c r="A109" s="6" t="s">
        <v>134</v>
      </c>
      <c r="B109" s="11" t="s">
        <v>97</v>
      </c>
      <c r="C109" s="8" t="s">
        <v>93</v>
      </c>
      <c r="D109" s="8"/>
    </row>
    <row r="110" spans="1:4" ht="18.75" customHeight="1">
      <c r="A110" s="6" t="s">
        <v>135</v>
      </c>
      <c r="B110" s="11" t="s">
        <v>99</v>
      </c>
      <c r="C110" s="8" t="s">
        <v>15</v>
      </c>
      <c r="D110" s="8"/>
    </row>
    <row r="111" spans="1:4" ht="18.75" customHeight="1">
      <c r="A111" s="10" t="s">
        <v>136</v>
      </c>
      <c r="B111" s="10"/>
      <c r="C111" s="10"/>
      <c r="D111" s="10"/>
    </row>
    <row r="112" spans="1:4" ht="18" customHeight="1">
      <c r="A112" s="6" t="s">
        <v>137</v>
      </c>
      <c r="B112" s="11" t="s">
        <v>138</v>
      </c>
      <c r="C112" s="8" t="s">
        <v>93</v>
      </c>
      <c r="D112" s="8">
        <v>3</v>
      </c>
    </row>
    <row r="113" spans="1:4" ht="18" customHeight="1">
      <c r="A113" s="6" t="s">
        <v>139</v>
      </c>
      <c r="B113" s="11" t="s">
        <v>140</v>
      </c>
      <c r="C113" s="8" t="s">
        <v>93</v>
      </c>
      <c r="D113" s="8">
        <v>31</v>
      </c>
    </row>
    <row r="114" spans="1:4" ht="29.25" customHeight="1">
      <c r="A114" s="6" t="s">
        <v>141</v>
      </c>
      <c r="B114" s="11" t="s">
        <v>142</v>
      </c>
      <c r="C114" s="8" t="s">
        <v>15</v>
      </c>
      <c r="D114" s="8">
        <v>76787.25</v>
      </c>
    </row>
    <row r="117" ht="12.75">
      <c r="B117" t="s">
        <v>143</v>
      </c>
    </row>
  </sheetData>
  <sheetProtection selectLockedCells="1" selectUnlockedCells="1"/>
  <mergeCells count="8">
    <mergeCell ref="A1:D1"/>
    <mergeCell ref="A7:D7"/>
    <mergeCell ref="A25:D25"/>
    <mergeCell ref="A82:D82"/>
    <mergeCell ref="A87:D87"/>
    <mergeCell ref="A94:D94"/>
    <mergeCell ref="A106:D106"/>
    <mergeCell ref="A111:D111"/>
  </mergeCells>
  <printOptions/>
  <pageMargins left="0.7875" right="0.7875" top="0.43333333333333335" bottom="0.43333333333333335" header="0.5118055555555555" footer="0.5118055555555555"/>
  <pageSetup firstPageNumber="1" useFirstPageNumber="1"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8"/>
  <sheetViews>
    <sheetView workbookViewId="0" topLeftCell="A121">
      <selection activeCell="A5" sqref="A5"/>
    </sheetView>
  </sheetViews>
  <sheetFormatPr defaultColWidth="12.57421875" defaultRowHeight="12.75"/>
  <cols>
    <col min="1" max="1" width="4.8515625" style="0" customWidth="1"/>
    <col min="2" max="2" width="68.8515625" style="0" customWidth="1"/>
    <col min="3" max="3" width="10.421875" style="0" customWidth="1"/>
    <col min="4" max="4" width="31.140625" style="0" customWidth="1"/>
    <col min="5" max="16384" width="11.57421875" style="0" customWidth="1"/>
  </cols>
  <sheetData>
    <row r="1" spans="1:4" ht="46.5" customHeight="1">
      <c r="A1" s="1" t="s">
        <v>204</v>
      </c>
      <c r="B1" s="1"/>
      <c r="C1" s="1"/>
      <c r="D1" s="1"/>
    </row>
    <row r="2" spans="1:4" ht="12.75">
      <c r="A2" s="2" t="s">
        <v>205</v>
      </c>
      <c r="B2" s="3"/>
      <c r="C2" s="2"/>
      <c r="D2" s="2"/>
    </row>
    <row r="3" spans="1:4" ht="30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8.7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8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8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1.5" customHeight="1">
      <c r="A7" s="10" t="s">
        <v>12</v>
      </c>
      <c r="B7" s="10"/>
      <c r="C7" s="10"/>
      <c r="D7" s="10"/>
    </row>
    <row r="8" spans="1:4" ht="15.75" customHeight="1">
      <c r="A8" s="6" t="s">
        <v>13</v>
      </c>
      <c r="B8" s="11" t="s">
        <v>14</v>
      </c>
      <c r="C8" s="8" t="s">
        <v>15</v>
      </c>
      <c r="D8" s="12">
        <v>-132708.57</v>
      </c>
    </row>
    <row r="9" spans="1:4" ht="18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5.75" customHeight="1">
      <c r="A10" s="6" t="s">
        <v>18</v>
      </c>
      <c r="B10" s="13" t="s">
        <v>19</v>
      </c>
      <c r="C10" s="8" t="s">
        <v>15</v>
      </c>
      <c r="D10" s="12">
        <v>384738.06</v>
      </c>
    </row>
    <row r="11" spans="1:4" ht="31.5" customHeight="1">
      <c r="A11" s="6" t="s">
        <v>20</v>
      </c>
      <c r="B11" s="11" t="s">
        <v>21</v>
      </c>
      <c r="C11" s="8" t="s">
        <v>15</v>
      </c>
      <c r="D11" s="12">
        <f>D12+D13+D14</f>
        <v>2058922.23</v>
      </c>
    </row>
    <row r="12" spans="1:4" ht="15" customHeight="1">
      <c r="A12" s="6" t="s">
        <v>22</v>
      </c>
      <c r="B12" s="13" t="s">
        <v>23</v>
      </c>
      <c r="C12" s="8" t="s">
        <v>15</v>
      </c>
      <c r="D12" s="12">
        <v>2058922.23</v>
      </c>
    </row>
    <row r="13" spans="1:4" ht="14.2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7.2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6.5" customHeight="1">
      <c r="A15" s="6" t="s">
        <v>28</v>
      </c>
      <c r="B15" s="11" t="s">
        <v>29</v>
      </c>
      <c r="C15" s="8" t="s">
        <v>15</v>
      </c>
      <c r="D15" s="12">
        <f>D16+D17+D18+D19+D20</f>
        <v>2018200.4</v>
      </c>
    </row>
    <row r="16" spans="1:4" ht="17.25" customHeight="1">
      <c r="A16" s="6" t="s">
        <v>30</v>
      </c>
      <c r="B16" s="13" t="s">
        <v>31</v>
      </c>
      <c r="C16" s="8" t="s">
        <v>15</v>
      </c>
      <c r="D16" s="12">
        <v>2018200.4</v>
      </c>
    </row>
    <row r="17" spans="1:4" ht="17.2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8.7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6.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9.5" customHeight="1">
      <c r="A21" s="6" t="s">
        <v>40</v>
      </c>
      <c r="B21" s="11" t="s">
        <v>41</v>
      </c>
      <c r="C21" s="8" t="s">
        <v>15</v>
      </c>
      <c r="D21" s="12">
        <f>D8+D15</f>
        <v>1885491.8299999998</v>
      </c>
    </row>
    <row r="22" spans="1:4" ht="19.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D21-D29-D33-D37-D41-D45-D49-D53-D57-D61-D65-D69-D73-D77-D81-D85-D89-D93-D97-D101-D105-D109-D113</f>
        <v>-221518.17000000016</v>
      </c>
    </row>
    <row r="23" spans="1:4" ht="18.7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8.75" customHeight="1">
      <c r="A24" s="6" t="s">
        <v>46</v>
      </c>
      <c r="B24" s="13" t="s">
        <v>47</v>
      </c>
      <c r="C24" s="8" t="s">
        <v>15</v>
      </c>
      <c r="D24" s="12">
        <f>D10+D11-D15</f>
        <v>425459.89000000013</v>
      </c>
    </row>
    <row r="25" spans="1:4" ht="66" customHeight="1">
      <c r="A25" s="14" t="s">
        <v>48</v>
      </c>
      <c r="B25" s="14"/>
      <c r="C25" s="14"/>
      <c r="D25" s="14"/>
    </row>
    <row r="26" spans="1:4" ht="17.2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0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8.75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6.5" customHeight="1">
      <c r="A29" s="10"/>
      <c r="B29" s="10" t="s">
        <v>58</v>
      </c>
      <c r="C29" s="10"/>
      <c r="D29" s="16">
        <v>35990</v>
      </c>
    </row>
    <row r="30" spans="1:4" ht="23.25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1.5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18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5" customHeight="1">
      <c r="A33" s="10"/>
      <c r="B33" s="10" t="s">
        <v>58</v>
      </c>
      <c r="C33" s="10"/>
      <c r="D33" s="16">
        <v>5282</v>
      </c>
    </row>
    <row r="34" spans="1:5" ht="16.5" customHeight="1">
      <c r="A34" s="6" t="s">
        <v>49</v>
      </c>
      <c r="B34" s="11" t="s">
        <v>50</v>
      </c>
      <c r="C34" s="8" t="s">
        <v>7</v>
      </c>
      <c r="D34" s="8" t="s">
        <v>166</v>
      </c>
      <c r="E34" t="s">
        <v>205</v>
      </c>
    </row>
    <row r="35" spans="1:4" ht="18" customHeight="1">
      <c r="A35" s="6" t="s">
        <v>52</v>
      </c>
      <c r="B35" s="11" t="s">
        <v>53</v>
      </c>
      <c r="C35" s="8" t="s">
        <v>7</v>
      </c>
      <c r="D35" s="8" t="s">
        <v>149</v>
      </c>
    </row>
    <row r="36" spans="1:4" ht="18.75" customHeight="1">
      <c r="A36" s="6" t="s">
        <v>55</v>
      </c>
      <c r="B36" s="11" t="s">
        <v>56</v>
      </c>
      <c r="C36" s="8" t="s">
        <v>7</v>
      </c>
      <c r="D36" s="8" t="s">
        <v>57</v>
      </c>
    </row>
    <row r="37" spans="1:4" ht="15" customHeight="1">
      <c r="A37" s="10"/>
      <c r="B37" s="10" t="s">
        <v>58</v>
      </c>
      <c r="C37" s="10"/>
      <c r="D37" s="16">
        <v>19410</v>
      </c>
    </row>
    <row r="38" spans="1:4" ht="18.75" customHeight="1">
      <c r="A38" s="6" t="s">
        <v>49</v>
      </c>
      <c r="B38" s="11" t="s">
        <v>50</v>
      </c>
      <c r="C38" s="8" t="s">
        <v>7</v>
      </c>
      <c r="D38" s="8" t="s">
        <v>63</v>
      </c>
    </row>
    <row r="39" spans="1:4" ht="17.25" customHeight="1">
      <c r="A39" s="6" t="s">
        <v>52</v>
      </c>
      <c r="B39" s="11" t="s">
        <v>53</v>
      </c>
      <c r="C39" s="8" t="s">
        <v>7</v>
      </c>
      <c r="D39" s="8" t="s">
        <v>64</v>
      </c>
    </row>
    <row r="40" spans="1:4" ht="17.25" customHeight="1">
      <c r="A40" s="6" t="s">
        <v>55</v>
      </c>
      <c r="B40" s="11" t="s">
        <v>56</v>
      </c>
      <c r="C40" s="8" t="s">
        <v>7</v>
      </c>
      <c r="D40" s="8" t="s">
        <v>57</v>
      </c>
    </row>
    <row r="41" spans="1:4" ht="16.5" customHeight="1">
      <c r="A41" s="6"/>
      <c r="B41" s="7" t="s">
        <v>65</v>
      </c>
      <c r="C41" s="8"/>
      <c r="D41" s="16">
        <v>102023</v>
      </c>
    </row>
    <row r="42" spans="1:4" ht="32.25" customHeight="1">
      <c r="A42" s="6" t="s">
        <v>49</v>
      </c>
      <c r="B42" s="11" t="s">
        <v>50</v>
      </c>
      <c r="C42" s="8" t="s">
        <v>7</v>
      </c>
      <c r="D42" s="8" t="s">
        <v>66</v>
      </c>
    </row>
    <row r="43" spans="1:4" ht="20.25" customHeight="1">
      <c r="A43" s="6" t="s">
        <v>52</v>
      </c>
      <c r="B43" s="11" t="s">
        <v>53</v>
      </c>
      <c r="C43" s="8" t="s">
        <v>7</v>
      </c>
      <c r="D43" s="8" t="s">
        <v>146</v>
      </c>
    </row>
    <row r="44" spans="1:4" ht="17.25" customHeight="1">
      <c r="A44" s="6" t="s">
        <v>55</v>
      </c>
      <c r="B44" s="11" t="s">
        <v>56</v>
      </c>
      <c r="C44" s="8" t="s">
        <v>7</v>
      </c>
      <c r="D44" s="8" t="s">
        <v>57</v>
      </c>
    </row>
    <row r="45" spans="1:4" ht="17.25" customHeight="1">
      <c r="A45" s="6"/>
      <c r="B45" s="10" t="s">
        <v>58</v>
      </c>
      <c r="C45" s="8"/>
      <c r="D45" s="16">
        <v>220800</v>
      </c>
    </row>
    <row r="46" spans="1:4" ht="17.25" customHeight="1">
      <c r="A46" s="6" t="s">
        <v>49</v>
      </c>
      <c r="B46" s="11" t="s">
        <v>50</v>
      </c>
      <c r="C46" s="8" t="s">
        <v>7</v>
      </c>
      <c r="D46" s="8" t="s">
        <v>71</v>
      </c>
    </row>
    <row r="47" spans="1:4" ht="18.75" customHeight="1">
      <c r="A47" s="6" t="s">
        <v>52</v>
      </c>
      <c r="B47" s="11" t="s">
        <v>53</v>
      </c>
      <c r="C47" s="8" t="s">
        <v>7</v>
      </c>
      <c r="D47" s="8" t="s">
        <v>72</v>
      </c>
    </row>
    <row r="48" spans="1:4" ht="17.25" customHeight="1">
      <c r="A48" s="6" t="s">
        <v>55</v>
      </c>
      <c r="B48" s="11" t="s">
        <v>56</v>
      </c>
      <c r="C48" s="8" t="s">
        <v>7</v>
      </c>
      <c r="D48" s="18" t="s">
        <v>70</v>
      </c>
    </row>
    <row r="49" spans="1:4" ht="17.25" customHeight="1">
      <c r="A49" s="6"/>
      <c r="B49" s="10" t="s">
        <v>58</v>
      </c>
      <c r="C49" s="8"/>
      <c r="D49" s="16">
        <v>1117</v>
      </c>
    </row>
    <row r="50" spans="1:4" ht="36" customHeight="1">
      <c r="A50" s="6" t="s">
        <v>49</v>
      </c>
      <c r="B50" s="11" t="s">
        <v>50</v>
      </c>
      <c r="C50" s="8" t="s">
        <v>7</v>
      </c>
      <c r="D50" s="8" t="s">
        <v>68</v>
      </c>
    </row>
    <row r="51" spans="1:4" ht="22.5" customHeight="1">
      <c r="A51" s="6" t="s">
        <v>52</v>
      </c>
      <c r="B51" s="11" t="s">
        <v>53</v>
      </c>
      <c r="C51" s="8" t="s">
        <v>7</v>
      </c>
      <c r="D51" s="8" t="s">
        <v>179</v>
      </c>
    </row>
    <row r="52" spans="1:4" ht="17.25" customHeight="1">
      <c r="A52" s="6" t="s">
        <v>55</v>
      </c>
      <c r="B52" s="11" t="s">
        <v>56</v>
      </c>
      <c r="C52" s="8" t="s">
        <v>7</v>
      </c>
      <c r="D52" s="8" t="s">
        <v>160</v>
      </c>
    </row>
    <row r="53" spans="1:4" ht="17.25" customHeight="1">
      <c r="A53" s="6"/>
      <c r="B53" s="7" t="s">
        <v>65</v>
      </c>
      <c r="C53" s="8"/>
      <c r="D53" s="16">
        <v>28784</v>
      </c>
    </row>
    <row r="54" spans="1:4" ht="31.5" customHeight="1">
      <c r="A54" s="6" t="s">
        <v>49</v>
      </c>
      <c r="B54" s="11" t="s">
        <v>50</v>
      </c>
      <c r="C54" s="8" t="s">
        <v>7</v>
      </c>
      <c r="D54" s="8" t="s">
        <v>73</v>
      </c>
    </row>
    <row r="55" spans="1:4" ht="17.25" customHeight="1">
      <c r="A55" s="6" t="s">
        <v>52</v>
      </c>
      <c r="B55" s="11" t="s">
        <v>53</v>
      </c>
      <c r="C55" s="8" t="s">
        <v>7</v>
      </c>
      <c r="D55" s="8" t="s">
        <v>74</v>
      </c>
    </row>
    <row r="56" spans="1:4" ht="17.25" customHeight="1">
      <c r="A56" s="6" t="s">
        <v>55</v>
      </c>
      <c r="B56" s="11" t="s">
        <v>56</v>
      </c>
      <c r="C56" s="8" t="s">
        <v>7</v>
      </c>
      <c r="D56" s="8" t="s">
        <v>75</v>
      </c>
    </row>
    <row r="57" spans="1:4" ht="17.25" customHeight="1">
      <c r="A57" s="6"/>
      <c r="B57" s="10" t="s">
        <v>58</v>
      </c>
      <c r="C57" s="8"/>
      <c r="D57" s="16">
        <v>12878</v>
      </c>
    </row>
    <row r="58" spans="1:4" ht="32.25" customHeight="1">
      <c r="A58" s="6" t="s">
        <v>49</v>
      </c>
      <c r="B58" s="11" t="s">
        <v>50</v>
      </c>
      <c r="C58" s="8" t="s">
        <v>7</v>
      </c>
      <c r="D58" s="8" t="s">
        <v>206</v>
      </c>
    </row>
    <row r="59" spans="1:4" ht="18" customHeight="1">
      <c r="A59" s="6" t="s">
        <v>52</v>
      </c>
      <c r="B59" s="11" t="s">
        <v>53</v>
      </c>
      <c r="C59" s="8" t="s">
        <v>7</v>
      </c>
      <c r="D59" s="8" t="s">
        <v>153</v>
      </c>
    </row>
    <row r="60" spans="1:4" ht="18" customHeight="1">
      <c r="A60" s="6" t="s">
        <v>55</v>
      </c>
      <c r="B60" s="11" t="s">
        <v>56</v>
      </c>
      <c r="C60" s="8" t="s">
        <v>7</v>
      </c>
      <c r="D60" s="18" t="s">
        <v>182</v>
      </c>
    </row>
    <row r="61" spans="1:4" ht="19.5" customHeight="1">
      <c r="A61" s="6"/>
      <c r="B61" s="10" t="s">
        <v>58</v>
      </c>
      <c r="C61" s="8"/>
      <c r="D61" s="16">
        <v>14900</v>
      </c>
    </row>
    <row r="62" spans="1:4" ht="21" customHeight="1">
      <c r="A62" s="6" t="s">
        <v>49</v>
      </c>
      <c r="B62" s="11" t="s">
        <v>50</v>
      </c>
      <c r="C62" s="8" t="s">
        <v>7</v>
      </c>
      <c r="D62" s="8" t="s">
        <v>150</v>
      </c>
    </row>
    <row r="63" spans="1:4" ht="18.75" customHeight="1">
      <c r="A63" s="6" t="s">
        <v>52</v>
      </c>
      <c r="B63" s="11" t="s">
        <v>53</v>
      </c>
      <c r="C63" s="8" t="s">
        <v>7</v>
      </c>
      <c r="D63" s="8" t="s">
        <v>151</v>
      </c>
    </row>
    <row r="64" spans="1:4" ht="17.25" customHeight="1">
      <c r="A64" s="6" t="s">
        <v>55</v>
      </c>
      <c r="B64" s="11" t="s">
        <v>56</v>
      </c>
      <c r="C64" s="8" t="s">
        <v>7</v>
      </c>
      <c r="D64" s="18" t="s">
        <v>75</v>
      </c>
    </row>
    <row r="65" spans="1:4" ht="17.25" customHeight="1">
      <c r="A65" s="6"/>
      <c r="B65" s="10" t="s">
        <v>58</v>
      </c>
      <c r="C65" s="8"/>
      <c r="D65" s="17">
        <v>892</v>
      </c>
    </row>
    <row r="66" spans="1:4" ht="30.75" customHeight="1">
      <c r="A66" s="6" t="s">
        <v>49</v>
      </c>
      <c r="B66" s="11" t="s">
        <v>50</v>
      </c>
      <c r="C66" s="8" t="s">
        <v>7</v>
      </c>
      <c r="D66" s="8" t="s">
        <v>188</v>
      </c>
    </row>
    <row r="67" spans="1:4" ht="18.75" customHeight="1">
      <c r="A67" s="6" t="s">
        <v>52</v>
      </c>
      <c r="B67" s="11" t="s">
        <v>53</v>
      </c>
      <c r="C67" s="8" t="s">
        <v>7</v>
      </c>
      <c r="D67" s="8" t="s">
        <v>189</v>
      </c>
    </row>
    <row r="68" spans="1:4" ht="17.25" customHeight="1">
      <c r="A68" s="6" t="s">
        <v>55</v>
      </c>
      <c r="B68" s="11" t="s">
        <v>56</v>
      </c>
      <c r="C68" s="8" t="s">
        <v>7</v>
      </c>
      <c r="D68" s="18" t="s">
        <v>70</v>
      </c>
    </row>
    <row r="69" spans="1:4" ht="17.25" customHeight="1">
      <c r="A69" s="6"/>
      <c r="B69" s="10" t="s">
        <v>58</v>
      </c>
      <c r="C69" s="8"/>
      <c r="D69" s="16">
        <v>68543</v>
      </c>
    </row>
    <row r="70" spans="1:4" ht="32.25" customHeight="1">
      <c r="A70" s="6" t="s">
        <v>49</v>
      </c>
      <c r="B70" s="11" t="s">
        <v>50</v>
      </c>
      <c r="C70" s="8" t="s">
        <v>7</v>
      </c>
      <c r="D70" s="8" t="s">
        <v>173</v>
      </c>
    </row>
    <row r="71" spans="1:4" ht="18.75" customHeight="1">
      <c r="A71" s="6" t="s">
        <v>52</v>
      </c>
      <c r="B71" s="11" t="s">
        <v>53</v>
      </c>
      <c r="C71" s="8" t="s">
        <v>7</v>
      </c>
      <c r="D71" s="8" t="s">
        <v>174</v>
      </c>
    </row>
    <row r="72" spans="1:4" ht="16.5" customHeight="1">
      <c r="A72" s="6" t="s">
        <v>55</v>
      </c>
      <c r="B72" s="11" t="s">
        <v>56</v>
      </c>
      <c r="C72" s="8" t="s">
        <v>7</v>
      </c>
      <c r="D72" s="18" t="s">
        <v>75</v>
      </c>
    </row>
    <row r="73" spans="1:4" ht="12.75">
      <c r="A73" s="6"/>
      <c r="B73" s="10" t="s">
        <v>58</v>
      </c>
      <c r="C73" s="8"/>
      <c r="D73" s="17">
        <v>2440</v>
      </c>
    </row>
    <row r="74" spans="1:4" ht="34.5" customHeight="1">
      <c r="A74" s="6" t="s">
        <v>49</v>
      </c>
      <c r="B74" s="11" t="s">
        <v>50</v>
      </c>
      <c r="C74" s="8" t="s">
        <v>7</v>
      </c>
      <c r="D74" s="8" t="s">
        <v>78</v>
      </c>
    </row>
    <row r="75" spans="1:4" ht="18.75" customHeight="1">
      <c r="A75" s="6" t="s">
        <v>52</v>
      </c>
      <c r="B75" s="11" t="s">
        <v>53</v>
      </c>
      <c r="C75" s="8" t="s">
        <v>7</v>
      </c>
      <c r="D75" s="8" t="s">
        <v>79</v>
      </c>
    </row>
    <row r="76" spans="1:4" ht="17.25" customHeight="1">
      <c r="A76" s="6" t="s">
        <v>55</v>
      </c>
      <c r="B76" s="11" t="s">
        <v>56</v>
      </c>
      <c r="C76" s="8" t="s">
        <v>7</v>
      </c>
      <c r="D76" s="18" t="s">
        <v>57</v>
      </c>
    </row>
    <row r="77" spans="1:4" ht="17.25" customHeight="1">
      <c r="A77" s="6"/>
      <c r="B77" s="10" t="s">
        <v>58</v>
      </c>
      <c r="C77" s="8"/>
      <c r="D77" s="17">
        <v>7532</v>
      </c>
    </row>
    <row r="78" spans="1:4" ht="34.5" customHeight="1">
      <c r="A78" s="6" t="s">
        <v>49</v>
      </c>
      <c r="B78" s="11" t="s">
        <v>50</v>
      </c>
      <c r="C78" s="8" t="s">
        <v>7</v>
      </c>
      <c r="D78" s="8" t="s">
        <v>185</v>
      </c>
    </row>
    <row r="79" spans="1:4" ht="18.75" customHeight="1">
      <c r="A79" s="6" t="s">
        <v>52</v>
      </c>
      <c r="B79" s="11" t="s">
        <v>53</v>
      </c>
      <c r="C79" s="8" t="s">
        <v>7</v>
      </c>
      <c r="D79" s="8" t="s">
        <v>77</v>
      </c>
    </row>
    <row r="80" spans="1:4" ht="17.25" customHeight="1">
      <c r="A80" s="6" t="s">
        <v>55</v>
      </c>
      <c r="B80" s="11" t="s">
        <v>56</v>
      </c>
      <c r="C80" s="8" t="s">
        <v>7</v>
      </c>
      <c r="D80" s="8" t="s">
        <v>75</v>
      </c>
    </row>
    <row r="81" spans="1:4" ht="17.25" customHeight="1">
      <c r="A81" s="6"/>
      <c r="B81" s="10" t="s">
        <v>58</v>
      </c>
      <c r="C81" s="8"/>
      <c r="D81" s="17">
        <v>6000</v>
      </c>
    </row>
    <row r="82" spans="1:4" ht="21" customHeight="1">
      <c r="A82" s="6" t="s">
        <v>49</v>
      </c>
      <c r="B82" s="11" t="s">
        <v>50</v>
      </c>
      <c r="C82" s="8" t="s">
        <v>7</v>
      </c>
      <c r="D82" s="8" t="s">
        <v>156</v>
      </c>
    </row>
    <row r="83" spans="1:4" ht="18.75" customHeight="1">
      <c r="A83" s="6" t="s">
        <v>52</v>
      </c>
      <c r="B83" s="11" t="s">
        <v>53</v>
      </c>
      <c r="C83" s="8" t="s">
        <v>7</v>
      </c>
      <c r="D83" s="8" t="s">
        <v>77</v>
      </c>
    </row>
    <row r="84" spans="1:4" ht="17.25" customHeight="1">
      <c r="A84" s="6" t="s">
        <v>55</v>
      </c>
      <c r="B84" s="11" t="s">
        <v>56</v>
      </c>
      <c r="C84" s="8" t="s">
        <v>7</v>
      </c>
      <c r="D84" s="8" t="s">
        <v>75</v>
      </c>
    </row>
    <row r="85" spans="1:4" ht="17.25" customHeight="1">
      <c r="A85" s="6"/>
      <c r="B85" s="10" t="s">
        <v>58</v>
      </c>
      <c r="C85" s="8"/>
      <c r="D85" s="17">
        <v>21000</v>
      </c>
    </row>
    <row r="86" spans="1:4" ht="18.75" customHeight="1">
      <c r="A86" s="6" t="s">
        <v>49</v>
      </c>
      <c r="B86" s="11" t="s">
        <v>50</v>
      </c>
      <c r="C86" s="8" t="s">
        <v>7</v>
      </c>
      <c r="D86" s="8" t="s">
        <v>82</v>
      </c>
    </row>
    <row r="87" spans="1:4" ht="16.5" customHeight="1">
      <c r="A87" s="6" t="s">
        <v>52</v>
      </c>
      <c r="B87" s="11" t="s">
        <v>53</v>
      </c>
      <c r="C87" s="8" t="s">
        <v>7</v>
      </c>
      <c r="D87" s="8" t="s">
        <v>83</v>
      </c>
    </row>
    <row r="88" spans="1:4" ht="17.25" customHeight="1">
      <c r="A88" s="6" t="s">
        <v>55</v>
      </c>
      <c r="B88" s="11" t="s">
        <v>56</v>
      </c>
      <c r="C88" s="8" t="s">
        <v>7</v>
      </c>
      <c r="D88" s="8" t="s">
        <v>75</v>
      </c>
    </row>
    <row r="89" spans="1:4" ht="15" customHeight="1">
      <c r="A89" s="6"/>
      <c r="B89" s="7" t="s">
        <v>65</v>
      </c>
      <c r="C89" s="8"/>
      <c r="D89" s="16">
        <v>676</v>
      </c>
    </row>
    <row r="90" spans="1:4" ht="17.25" customHeight="1">
      <c r="A90" s="6" t="s">
        <v>49</v>
      </c>
      <c r="B90" s="11" t="s">
        <v>50</v>
      </c>
      <c r="C90" s="8" t="s">
        <v>7</v>
      </c>
      <c r="D90" s="8" t="s">
        <v>80</v>
      </c>
    </row>
    <row r="91" spans="1:4" ht="17.25" customHeight="1">
      <c r="A91" s="6" t="s">
        <v>52</v>
      </c>
      <c r="B91" s="11" t="s">
        <v>53</v>
      </c>
      <c r="C91" s="8" t="s">
        <v>7</v>
      </c>
      <c r="D91" s="8" t="s">
        <v>81</v>
      </c>
    </row>
    <row r="92" spans="1:4" ht="17.25" customHeight="1">
      <c r="A92" s="6" t="s">
        <v>55</v>
      </c>
      <c r="B92" s="11" t="s">
        <v>56</v>
      </c>
      <c r="C92" s="8" t="s">
        <v>7</v>
      </c>
      <c r="D92" s="8" t="s">
        <v>75</v>
      </c>
    </row>
    <row r="93" spans="1:4" ht="17.25" customHeight="1">
      <c r="A93" s="6" t="s">
        <v>62</v>
      </c>
      <c r="B93" s="11" t="s">
        <v>58</v>
      </c>
      <c r="C93" s="8"/>
      <c r="D93" s="16">
        <v>16544</v>
      </c>
    </row>
    <row r="94" spans="1:4" ht="33.75" customHeight="1">
      <c r="A94" s="6" t="s">
        <v>49</v>
      </c>
      <c r="B94" s="11" t="s">
        <v>50</v>
      </c>
      <c r="C94" s="8" t="s">
        <v>7</v>
      </c>
      <c r="D94" s="8" t="s">
        <v>190</v>
      </c>
    </row>
    <row r="95" spans="1:4" ht="19.5" customHeight="1">
      <c r="A95" s="6" t="s">
        <v>52</v>
      </c>
      <c r="B95" s="11" t="s">
        <v>53</v>
      </c>
      <c r="C95" s="8" t="s">
        <v>7</v>
      </c>
      <c r="D95" s="8" t="s">
        <v>153</v>
      </c>
    </row>
    <row r="96" spans="1:4" ht="17.25" customHeight="1">
      <c r="A96" s="6" t="s">
        <v>55</v>
      </c>
      <c r="B96" s="11" t="s">
        <v>56</v>
      </c>
      <c r="C96" s="8" t="s">
        <v>7</v>
      </c>
      <c r="D96" s="18" t="s">
        <v>182</v>
      </c>
    </row>
    <row r="97" spans="1:4" ht="15" customHeight="1">
      <c r="A97" s="6"/>
      <c r="B97" s="7" t="s">
        <v>65</v>
      </c>
      <c r="C97" s="8"/>
      <c r="D97" s="16">
        <v>11080</v>
      </c>
    </row>
    <row r="98" spans="1:4" ht="33" customHeight="1">
      <c r="A98" s="6" t="s">
        <v>49</v>
      </c>
      <c r="B98" s="11" t="s">
        <v>50</v>
      </c>
      <c r="C98" s="8" t="s">
        <v>7</v>
      </c>
      <c r="D98" s="8" t="s">
        <v>207</v>
      </c>
    </row>
    <row r="99" spans="1:4" ht="17.25" customHeight="1">
      <c r="A99" s="6" t="s">
        <v>52</v>
      </c>
      <c r="B99" s="11" t="s">
        <v>53</v>
      </c>
      <c r="C99" s="8" t="s">
        <v>7</v>
      </c>
      <c r="D99" s="8" t="s">
        <v>208</v>
      </c>
    </row>
    <row r="100" spans="1:4" ht="17.25" customHeight="1">
      <c r="A100" s="6" t="s">
        <v>55</v>
      </c>
      <c r="B100" s="11" t="s">
        <v>56</v>
      </c>
      <c r="C100" s="8" t="s">
        <v>7</v>
      </c>
      <c r="D100" s="8" t="s">
        <v>75</v>
      </c>
    </row>
    <row r="101" spans="1:4" ht="17.25" customHeight="1">
      <c r="A101" s="6" t="s">
        <v>62</v>
      </c>
      <c r="B101" s="11" t="s">
        <v>58</v>
      </c>
      <c r="C101" s="8"/>
      <c r="D101" s="16">
        <v>40933</v>
      </c>
    </row>
    <row r="102" spans="1:4" ht="21.75" customHeight="1">
      <c r="A102" s="6" t="s">
        <v>49</v>
      </c>
      <c r="B102" s="11" t="s">
        <v>50</v>
      </c>
      <c r="C102" s="8" t="s">
        <v>7</v>
      </c>
      <c r="D102" s="8" t="s">
        <v>84</v>
      </c>
    </row>
    <row r="103" spans="1:4" ht="18" customHeight="1">
      <c r="A103" s="6" t="s">
        <v>52</v>
      </c>
      <c r="B103" s="11" t="s">
        <v>53</v>
      </c>
      <c r="C103" s="8" t="s">
        <v>7</v>
      </c>
      <c r="D103" s="8" t="s">
        <v>85</v>
      </c>
    </row>
    <row r="104" spans="1:4" ht="18" customHeight="1">
      <c r="A104" s="6" t="s">
        <v>55</v>
      </c>
      <c r="B104" s="11" t="s">
        <v>56</v>
      </c>
      <c r="C104" s="8" t="s">
        <v>7</v>
      </c>
      <c r="D104" s="8" t="s">
        <v>86</v>
      </c>
    </row>
    <row r="105" spans="1:4" ht="18" customHeight="1">
      <c r="A105" s="6" t="s">
        <v>62</v>
      </c>
      <c r="B105" s="11" t="s">
        <v>58</v>
      </c>
      <c r="C105" s="8"/>
      <c r="D105" s="16">
        <v>17644</v>
      </c>
    </row>
    <row r="106" spans="1:4" ht="45.75" customHeight="1">
      <c r="A106" s="6" t="s">
        <v>49</v>
      </c>
      <c r="B106" s="11" t="s">
        <v>50</v>
      </c>
      <c r="C106" s="8" t="s">
        <v>7</v>
      </c>
      <c r="D106" s="8" t="s">
        <v>87</v>
      </c>
    </row>
    <row r="107" spans="1:4" ht="18" customHeight="1">
      <c r="A107" s="6" t="s">
        <v>52</v>
      </c>
      <c r="B107" s="11" t="s">
        <v>53</v>
      </c>
      <c r="C107" s="8" t="s">
        <v>7</v>
      </c>
      <c r="D107" s="8" t="s">
        <v>81</v>
      </c>
    </row>
    <row r="108" spans="1:4" ht="18" customHeight="1">
      <c r="A108" s="6" t="s">
        <v>55</v>
      </c>
      <c r="B108" s="11" t="s">
        <v>56</v>
      </c>
      <c r="C108" s="8" t="s">
        <v>7</v>
      </c>
      <c r="D108" s="8" t="s">
        <v>57</v>
      </c>
    </row>
    <row r="109" spans="1:4" ht="18" customHeight="1">
      <c r="A109" s="6" t="s">
        <v>62</v>
      </c>
      <c r="B109" s="11" t="s">
        <v>58</v>
      </c>
      <c r="C109" s="8"/>
      <c r="D109" s="16">
        <f>130866+638196+13598+216277+307513</f>
        <v>1306450</v>
      </c>
    </row>
    <row r="110" spans="1:4" ht="18" customHeight="1">
      <c r="A110" s="6" t="s">
        <v>49</v>
      </c>
      <c r="B110" s="11" t="s">
        <v>50</v>
      </c>
      <c r="C110" s="8" t="s">
        <v>7</v>
      </c>
      <c r="D110" s="8" t="s">
        <v>88</v>
      </c>
    </row>
    <row r="111" spans="1:4" ht="32.25" customHeight="1">
      <c r="A111" s="6" t="s">
        <v>52</v>
      </c>
      <c r="B111" s="11" t="s">
        <v>53</v>
      </c>
      <c r="C111" s="8" t="s">
        <v>7</v>
      </c>
      <c r="D111" s="8" t="s">
        <v>89</v>
      </c>
    </row>
    <row r="112" spans="1:4" ht="18" customHeight="1">
      <c r="A112" s="6" t="s">
        <v>55</v>
      </c>
      <c r="B112" s="11" t="s">
        <v>56</v>
      </c>
      <c r="C112" s="8" t="s">
        <v>7</v>
      </c>
      <c r="D112" s="18" t="s">
        <v>57</v>
      </c>
    </row>
    <row r="113" spans="1:4" ht="18" customHeight="1">
      <c r="A113" s="6" t="s">
        <v>62</v>
      </c>
      <c r="B113" s="11" t="s">
        <v>58</v>
      </c>
      <c r="C113" s="8"/>
      <c r="D113" s="16">
        <v>166092</v>
      </c>
    </row>
    <row r="114" spans="1:4" ht="17.25" customHeight="1">
      <c r="A114" s="10" t="s">
        <v>90</v>
      </c>
      <c r="B114" s="10"/>
      <c r="C114" s="10"/>
      <c r="D114" s="10"/>
    </row>
    <row r="115" spans="1:4" ht="18" customHeight="1">
      <c r="A115" s="6" t="s">
        <v>91</v>
      </c>
      <c r="B115" s="11" t="s">
        <v>92</v>
      </c>
      <c r="C115" s="8" t="s">
        <v>93</v>
      </c>
      <c r="D115" s="8"/>
    </row>
    <row r="116" spans="1:4" ht="18" customHeight="1">
      <c r="A116" s="6" t="s">
        <v>94</v>
      </c>
      <c r="B116" s="11" t="s">
        <v>95</v>
      </c>
      <c r="C116" s="8" t="s">
        <v>93</v>
      </c>
      <c r="D116" s="8"/>
    </row>
    <row r="117" spans="1:4" ht="18" customHeight="1">
      <c r="A117" s="6" t="s">
        <v>96</v>
      </c>
      <c r="B117" s="11" t="s">
        <v>97</v>
      </c>
      <c r="C117" s="8" t="s">
        <v>93</v>
      </c>
      <c r="D117" s="8"/>
    </row>
    <row r="118" spans="1:4" ht="21" customHeight="1">
      <c r="A118" s="6" t="s">
        <v>98</v>
      </c>
      <c r="B118" s="11" t="s">
        <v>99</v>
      </c>
      <c r="C118" s="8" t="s">
        <v>15</v>
      </c>
      <c r="D118" s="8"/>
    </row>
    <row r="119" spans="1:4" ht="16.5" customHeight="1">
      <c r="A119" s="10" t="s">
        <v>100</v>
      </c>
      <c r="B119" s="10"/>
      <c r="C119" s="10"/>
      <c r="D119" s="10"/>
    </row>
    <row r="120" spans="1:4" ht="31.5" customHeight="1">
      <c r="A120" s="6" t="s">
        <v>101</v>
      </c>
      <c r="B120" s="11" t="s">
        <v>102</v>
      </c>
      <c r="C120" s="8" t="s">
        <v>15</v>
      </c>
      <c r="D120" s="12">
        <f>D121-D122</f>
        <v>0</v>
      </c>
    </row>
    <row r="121" spans="1:4" ht="16.5" customHeight="1">
      <c r="A121" s="6" t="s">
        <v>103</v>
      </c>
      <c r="B121" s="13" t="s">
        <v>17</v>
      </c>
      <c r="C121" s="8" t="s">
        <v>15</v>
      </c>
      <c r="D121" s="12">
        <v>0</v>
      </c>
    </row>
    <row r="122" spans="1:4" ht="15.75" customHeight="1">
      <c r="A122" s="6" t="s">
        <v>104</v>
      </c>
      <c r="B122" s="13" t="s">
        <v>19</v>
      </c>
      <c r="C122" s="8" t="s">
        <v>15</v>
      </c>
      <c r="D122" s="12">
        <v>0</v>
      </c>
    </row>
    <row r="123" spans="1:4" ht="30.75" customHeight="1">
      <c r="A123" s="6" t="s">
        <v>105</v>
      </c>
      <c r="B123" s="11" t="s">
        <v>106</v>
      </c>
      <c r="C123" s="8" t="s">
        <v>15</v>
      </c>
      <c r="D123" s="12">
        <f>D124-D125</f>
        <v>0</v>
      </c>
    </row>
    <row r="124" spans="1:4" ht="18" customHeight="1">
      <c r="A124" s="6" t="s">
        <v>107</v>
      </c>
      <c r="B124" s="13" t="s">
        <v>17</v>
      </c>
      <c r="C124" s="8" t="s">
        <v>15</v>
      </c>
      <c r="D124" s="12">
        <v>0</v>
      </c>
    </row>
    <row r="125" spans="1:4" ht="16.5" customHeight="1">
      <c r="A125" s="6" t="s">
        <v>108</v>
      </c>
      <c r="B125" s="13" t="s">
        <v>19</v>
      </c>
      <c r="C125" s="8" t="s">
        <v>15</v>
      </c>
      <c r="D125" s="12">
        <f>D132</f>
        <v>0</v>
      </c>
    </row>
    <row r="126" spans="1:4" ht="26.25" customHeight="1">
      <c r="A126" s="10" t="s">
        <v>109</v>
      </c>
      <c r="B126" s="10"/>
      <c r="C126" s="10"/>
      <c r="D126" s="10"/>
    </row>
    <row r="127" spans="1:4" ht="18" customHeight="1">
      <c r="A127" s="6" t="s">
        <v>110</v>
      </c>
      <c r="B127" s="11" t="s">
        <v>111</v>
      </c>
      <c r="C127" s="8" t="s">
        <v>7</v>
      </c>
      <c r="D127" s="8"/>
    </row>
    <row r="128" spans="1:4" ht="18" customHeight="1">
      <c r="A128" s="6" t="s">
        <v>112</v>
      </c>
      <c r="B128" s="11" t="s">
        <v>113</v>
      </c>
      <c r="C128" s="8" t="s">
        <v>7</v>
      </c>
      <c r="D128" s="8"/>
    </row>
    <row r="129" spans="1:4" ht="18" customHeight="1">
      <c r="A129" s="6" t="s">
        <v>114</v>
      </c>
      <c r="B129" s="11" t="s">
        <v>115</v>
      </c>
      <c r="C129" s="8" t="s">
        <v>116</v>
      </c>
      <c r="D129" s="8"/>
    </row>
    <row r="130" spans="1:4" ht="15.75" customHeight="1">
      <c r="A130" s="6" t="s">
        <v>117</v>
      </c>
      <c r="B130" s="11" t="s">
        <v>118</v>
      </c>
      <c r="C130" s="8" t="s">
        <v>15</v>
      </c>
      <c r="D130" s="8"/>
    </row>
    <row r="131" spans="1:4" ht="15.75" customHeight="1">
      <c r="A131" s="6" t="s">
        <v>119</v>
      </c>
      <c r="B131" s="13" t="s">
        <v>120</v>
      </c>
      <c r="C131" s="8" t="s">
        <v>15</v>
      </c>
      <c r="D131" s="8"/>
    </row>
    <row r="132" spans="1:4" ht="15.75" customHeight="1">
      <c r="A132" s="6" t="s">
        <v>121</v>
      </c>
      <c r="B132" s="13" t="s">
        <v>122</v>
      </c>
      <c r="C132" s="8" t="s">
        <v>15</v>
      </c>
      <c r="D132" s="12"/>
    </row>
    <row r="133" spans="1:4" ht="18" customHeight="1">
      <c r="A133" s="6" t="s">
        <v>123</v>
      </c>
      <c r="B133" s="13" t="s">
        <v>124</v>
      </c>
      <c r="C133" s="8" t="s">
        <v>15</v>
      </c>
      <c r="D133" s="8"/>
    </row>
    <row r="134" spans="1:4" ht="17.25" customHeight="1">
      <c r="A134" s="6" t="s">
        <v>125</v>
      </c>
      <c r="B134" s="13" t="s">
        <v>126</v>
      </c>
      <c r="C134" s="8" t="s">
        <v>15</v>
      </c>
      <c r="D134" s="8"/>
    </row>
    <row r="135" spans="1:4" ht="29.25" customHeight="1">
      <c r="A135" s="6" t="s">
        <v>127</v>
      </c>
      <c r="B135" s="13" t="s">
        <v>128</v>
      </c>
      <c r="C135" s="8" t="s">
        <v>15</v>
      </c>
      <c r="D135" s="8"/>
    </row>
    <row r="136" spans="1:4" ht="31.5" customHeight="1">
      <c r="A136" s="6" t="s">
        <v>129</v>
      </c>
      <c r="B136" s="11" t="s">
        <v>130</v>
      </c>
      <c r="C136" s="8" t="s">
        <v>15</v>
      </c>
      <c r="D136" s="8"/>
    </row>
    <row r="137" spans="1:4" ht="17.25" customHeight="1">
      <c r="A137" s="10" t="s">
        <v>131</v>
      </c>
      <c r="B137" s="10"/>
      <c r="C137" s="10"/>
      <c r="D137" s="10"/>
    </row>
    <row r="138" spans="1:4" ht="20.25" customHeight="1">
      <c r="A138" s="6" t="s">
        <v>132</v>
      </c>
      <c r="B138" s="11" t="s">
        <v>92</v>
      </c>
      <c r="C138" s="8" t="s">
        <v>93</v>
      </c>
      <c r="D138" s="8"/>
    </row>
    <row r="139" spans="1:4" ht="16.5" customHeight="1">
      <c r="A139" s="6" t="s">
        <v>133</v>
      </c>
      <c r="B139" s="11" t="s">
        <v>95</v>
      </c>
      <c r="C139" s="8" t="s">
        <v>93</v>
      </c>
      <c r="D139" s="8"/>
    </row>
    <row r="140" spans="1:4" ht="15.75" customHeight="1">
      <c r="A140" s="6" t="s">
        <v>134</v>
      </c>
      <c r="B140" s="11" t="s">
        <v>97</v>
      </c>
      <c r="C140" s="8" t="s">
        <v>93</v>
      </c>
      <c r="D140" s="8"/>
    </row>
    <row r="141" spans="1:4" ht="19.5" customHeight="1">
      <c r="A141" s="6" t="s">
        <v>135</v>
      </c>
      <c r="B141" s="11" t="s">
        <v>99</v>
      </c>
      <c r="C141" s="8" t="s">
        <v>15</v>
      </c>
      <c r="D141" s="8"/>
    </row>
    <row r="142" spans="1:4" ht="19.5" customHeight="1">
      <c r="A142" s="10" t="s">
        <v>136</v>
      </c>
      <c r="B142" s="10"/>
      <c r="C142" s="10"/>
      <c r="D142" s="10"/>
    </row>
    <row r="143" spans="1:4" ht="18" customHeight="1">
      <c r="A143" s="6" t="s">
        <v>137</v>
      </c>
      <c r="B143" s="11" t="s">
        <v>138</v>
      </c>
      <c r="C143" s="8" t="s">
        <v>93</v>
      </c>
      <c r="D143" s="8">
        <v>3</v>
      </c>
    </row>
    <row r="144" spans="1:4" ht="18" customHeight="1">
      <c r="A144" s="6" t="s">
        <v>139</v>
      </c>
      <c r="B144" s="11" t="s">
        <v>140</v>
      </c>
      <c r="C144" s="8" t="s">
        <v>93</v>
      </c>
      <c r="D144" s="8">
        <v>37</v>
      </c>
    </row>
    <row r="145" spans="1:4" ht="30" customHeight="1">
      <c r="A145" s="6" t="s">
        <v>141</v>
      </c>
      <c r="B145" s="11" t="s">
        <v>142</v>
      </c>
      <c r="C145" s="8" t="s">
        <v>15</v>
      </c>
      <c r="D145" s="8">
        <v>139156.03</v>
      </c>
    </row>
    <row r="148" ht="12.75">
      <c r="B148" t="s">
        <v>143</v>
      </c>
    </row>
  </sheetData>
  <sheetProtection selectLockedCells="1" selectUnlockedCells="1"/>
  <mergeCells count="8">
    <mergeCell ref="A1:D1"/>
    <mergeCell ref="A7:D7"/>
    <mergeCell ref="A25:D25"/>
    <mergeCell ref="A114:D114"/>
    <mergeCell ref="A119:D119"/>
    <mergeCell ref="A126:D126"/>
    <mergeCell ref="A137:D137"/>
    <mergeCell ref="A142:D142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0"/>
  <sheetViews>
    <sheetView workbookViewId="0" topLeftCell="A73">
      <selection activeCell="A62" sqref="A62"/>
    </sheetView>
  </sheetViews>
  <sheetFormatPr defaultColWidth="12.57421875" defaultRowHeight="12.75"/>
  <cols>
    <col min="1" max="1" width="3.28125" style="0" customWidth="1"/>
    <col min="2" max="2" width="69.7109375" style="0" customWidth="1"/>
    <col min="3" max="3" width="7.28125" style="0" customWidth="1"/>
    <col min="4" max="4" width="33.28125" style="0" customWidth="1"/>
    <col min="5" max="16384" width="11.57421875" style="0" customWidth="1"/>
  </cols>
  <sheetData>
    <row r="1" spans="1:4" ht="33.75" customHeight="1">
      <c r="A1" s="1" t="s">
        <v>209</v>
      </c>
      <c r="B1" s="1"/>
      <c r="C1" s="1"/>
      <c r="D1" s="1"/>
    </row>
    <row r="2" spans="1:4" ht="12.75">
      <c r="A2" s="2"/>
      <c r="B2" s="3"/>
      <c r="C2" s="2"/>
      <c r="D2" s="2"/>
    </row>
    <row r="3" spans="1:4" ht="28.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8.7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9.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28.5" customHeight="1">
      <c r="A7" s="10" t="s">
        <v>12</v>
      </c>
      <c r="B7" s="10"/>
      <c r="C7" s="10"/>
      <c r="D7" s="10"/>
    </row>
    <row r="8" spans="1:4" ht="17.25" customHeight="1">
      <c r="A8" s="6" t="s">
        <v>13</v>
      </c>
      <c r="B8" s="11" t="s">
        <v>14</v>
      </c>
      <c r="C8" s="8" t="s">
        <v>15</v>
      </c>
      <c r="D8" s="12">
        <v>-21709.07</v>
      </c>
    </row>
    <row r="9" spans="1:4" ht="16.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7.25" customHeight="1">
      <c r="A10" s="6" t="s">
        <v>18</v>
      </c>
      <c r="B10" s="13" t="s">
        <v>19</v>
      </c>
      <c r="C10" s="8" t="s">
        <v>15</v>
      </c>
      <c r="D10" s="12">
        <v>98716.81</v>
      </c>
    </row>
    <row r="11" spans="1:4" ht="33" customHeight="1">
      <c r="A11" s="6" t="s">
        <v>20</v>
      </c>
      <c r="B11" s="11" t="s">
        <v>21</v>
      </c>
      <c r="C11" s="8" t="s">
        <v>15</v>
      </c>
      <c r="D11" s="12">
        <f>D12+D13+D14</f>
        <v>718322.84</v>
      </c>
    </row>
    <row r="12" spans="1:4" ht="17.25" customHeight="1">
      <c r="A12" s="6" t="s">
        <v>22</v>
      </c>
      <c r="B12" s="13" t="s">
        <v>23</v>
      </c>
      <c r="C12" s="8" t="s">
        <v>15</v>
      </c>
      <c r="D12" s="12">
        <v>718322.84</v>
      </c>
    </row>
    <row r="13" spans="1:4" ht="18.75" customHeight="1">
      <c r="A13" s="6" t="s">
        <v>24</v>
      </c>
      <c r="B13" s="13" t="s">
        <v>25</v>
      </c>
      <c r="C13" s="8" t="s">
        <v>15</v>
      </c>
      <c r="D13" s="12"/>
    </row>
    <row r="14" spans="1:4" ht="16.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6.5" customHeight="1">
      <c r="A15" s="6" t="s">
        <v>28</v>
      </c>
      <c r="B15" s="11" t="s">
        <v>29</v>
      </c>
      <c r="C15" s="8" t="s">
        <v>15</v>
      </c>
      <c r="D15" s="12">
        <f>D16+D17+D18+D19+D20</f>
        <v>702933.06</v>
      </c>
    </row>
    <row r="16" spans="1:4" ht="17.25" customHeight="1">
      <c r="A16" s="6" t="s">
        <v>30</v>
      </c>
      <c r="B16" s="13" t="s">
        <v>31</v>
      </c>
      <c r="C16" s="8" t="s">
        <v>15</v>
      </c>
      <c r="D16" s="12">
        <v>702933.06</v>
      </c>
    </row>
    <row r="17" spans="1:4" ht="15.7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8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7.2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7.2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8.75" customHeight="1">
      <c r="A21" s="6" t="s">
        <v>40</v>
      </c>
      <c r="B21" s="11" t="s">
        <v>41</v>
      </c>
      <c r="C21" s="8" t="s">
        <v>15</v>
      </c>
      <c r="D21" s="12">
        <f>D8+D15</f>
        <v>681223.9900000001</v>
      </c>
    </row>
    <row r="22" spans="1:4" ht="18" customHeight="1">
      <c r="A22" s="6" t="s">
        <v>42</v>
      </c>
      <c r="B22" s="11" t="s">
        <v>43</v>
      </c>
      <c r="C22" s="8" t="s">
        <v>15</v>
      </c>
      <c r="D22" s="12">
        <f>D21-D29-D33-D37-D41-D45-D49-D53-D57-D61-D65</f>
        <v>61536.99000000011</v>
      </c>
    </row>
    <row r="23" spans="1:4" ht="17.2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9.5" customHeight="1">
      <c r="A24" s="6" t="s">
        <v>46</v>
      </c>
      <c r="B24" s="13" t="s">
        <v>47</v>
      </c>
      <c r="C24" s="8" t="s">
        <v>15</v>
      </c>
      <c r="D24" s="12">
        <f>D10+D11-D15</f>
        <v>114106.58999999985</v>
      </c>
    </row>
    <row r="25" spans="1:4" ht="69.75" customHeight="1">
      <c r="A25" s="14" t="s">
        <v>48</v>
      </c>
      <c r="B25" s="14"/>
      <c r="C25" s="14"/>
      <c r="D25" s="14"/>
    </row>
    <row r="26" spans="1:4" ht="18.7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1.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7.25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10"/>
      <c r="B29" s="10" t="s">
        <v>65</v>
      </c>
      <c r="C29" s="10"/>
      <c r="D29" s="16">
        <v>24536</v>
      </c>
    </row>
    <row r="30" spans="1:4" ht="16.5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4.5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17.25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2.75">
      <c r="A33" s="6"/>
      <c r="B33" s="7" t="s">
        <v>65</v>
      </c>
      <c r="C33" s="8"/>
      <c r="D33" s="16">
        <v>4262</v>
      </c>
    </row>
    <row r="34" spans="1:4" ht="31.5" customHeight="1">
      <c r="A34" s="6" t="s">
        <v>49</v>
      </c>
      <c r="B34" s="11" t="s">
        <v>50</v>
      </c>
      <c r="C34" s="8" t="s">
        <v>7</v>
      </c>
      <c r="D34" s="8" t="s">
        <v>73</v>
      </c>
    </row>
    <row r="35" spans="1:4" ht="20.25" customHeight="1">
      <c r="A35" s="6" t="s">
        <v>52</v>
      </c>
      <c r="B35" s="11" t="s">
        <v>53</v>
      </c>
      <c r="C35" s="8" t="s">
        <v>7</v>
      </c>
      <c r="D35" s="8" t="s">
        <v>210</v>
      </c>
    </row>
    <row r="36" spans="1:4" ht="17.25" customHeight="1">
      <c r="A36" s="6" t="s">
        <v>55</v>
      </c>
      <c r="B36" s="11" t="s">
        <v>56</v>
      </c>
      <c r="C36" s="8" t="s">
        <v>7</v>
      </c>
      <c r="D36" s="8" t="s">
        <v>75</v>
      </c>
    </row>
    <row r="37" spans="1:4" ht="12.75">
      <c r="A37" s="6"/>
      <c r="B37" s="7" t="s">
        <v>65</v>
      </c>
      <c r="C37" s="8"/>
      <c r="D37" s="16">
        <v>14592</v>
      </c>
    </row>
    <row r="38" spans="1:4" ht="35.25" customHeight="1">
      <c r="A38" s="6" t="s">
        <v>49</v>
      </c>
      <c r="B38" s="11" t="s">
        <v>50</v>
      </c>
      <c r="C38" s="8" t="s">
        <v>7</v>
      </c>
      <c r="D38" s="8" t="s">
        <v>188</v>
      </c>
    </row>
    <row r="39" spans="1:4" ht="17.25" customHeight="1">
      <c r="A39" s="6" t="s">
        <v>52</v>
      </c>
      <c r="B39" s="11" t="s">
        <v>53</v>
      </c>
      <c r="C39" s="8" t="s">
        <v>7</v>
      </c>
      <c r="D39" s="8" t="s">
        <v>189</v>
      </c>
    </row>
    <row r="40" spans="1:4" ht="15.75" customHeight="1">
      <c r="A40" s="6" t="s">
        <v>55</v>
      </c>
      <c r="B40" s="11" t="s">
        <v>56</v>
      </c>
      <c r="C40" s="8" t="s">
        <v>7</v>
      </c>
      <c r="D40" s="18" t="s">
        <v>70</v>
      </c>
    </row>
    <row r="41" spans="1:4" ht="12.75">
      <c r="A41" s="6"/>
      <c r="B41" s="7" t="s">
        <v>65</v>
      </c>
      <c r="C41" s="8"/>
      <c r="D41" s="17">
        <v>47850</v>
      </c>
    </row>
    <row r="42" spans="1:4" ht="29.25" customHeight="1">
      <c r="A42" s="6" t="s">
        <v>49</v>
      </c>
      <c r="B42" s="11" t="s">
        <v>50</v>
      </c>
      <c r="C42" s="8" t="s">
        <v>7</v>
      </c>
      <c r="D42" s="8" t="s">
        <v>78</v>
      </c>
    </row>
    <row r="43" spans="1:4" ht="21" customHeight="1">
      <c r="A43" s="6" t="s">
        <v>52</v>
      </c>
      <c r="B43" s="11" t="s">
        <v>53</v>
      </c>
      <c r="C43" s="8" t="s">
        <v>7</v>
      </c>
      <c r="D43" s="8" t="s">
        <v>79</v>
      </c>
    </row>
    <row r="44" spans="1:4" ht="16.5" customHeight="1">
      <c r="A44" s="6" t="s">
        <v>55</v>
      </c>
      <c r="B44" s="11" t="s">
        <v>56</v>
      </c>
      <c r="C44" s="8" t="s">
        <v>7</v>
      </c>
      <c r="D44" s="18" t="s">
        <v>57</v>
      </c>
    </row>
    <row r="45" spans="1:4" ht="15" customHeight="1">
      <c r="A45" s="14"/>
      <c r="B45" s="10" t="s">
        <v>65</v>
      </c>
      <c r="C45" s="10"/>
      <c r="D45" s="17">
        <v>9965</v>
      </c>
    </row>
    <row r="46" spans="1:4" ht="21" customHeight="1">
      <c r="A46" s="6" t="s">
        <v>49</v>
      </c>
      <c r="B46" s="11" t="s">
        <v>50</v>
      </c>
      <c r="C46" s="8" t="s">
        <v>7</v>
      </c>
      <c r="D46" s="8" t="s">
        <v>156</v>
      </c>
    </row>
    <row r="47" spans="1:4" ht="18.75" customHeight="1">
      <c r="A47" s="6" t="s">
        <v>52</v>
      </c>
      <c r="B47" s="11" t="s">
        <v>53</v>
      </c>
      <c r="C47" s="8" t="s">
        <v>7</v>
      </c>
      <c r="D47" s="8" t="s">
        <v>77</v>
      </c>
    </row>
    <row r="48" spans="1:4" ht="17.25" customHeight="1">
      <c r="A48" s="6" t="s">
        <v>55</v>
      </c>
      <c r="B48" s="11" t="s">
        <v>56</v>
      </c>
      <c r="C48" s="8" t="s">
        <v>7</v>
      </c>
      <c r="D48" s="8" t="s">
        <v>75</v>
      </c>
    </row>
    <row r="49" spans="1:4" ht="17.25" customHeight="1">
      <c r="A49" s="6"/>
      <c r="B49" s="10" t="s">
        <v>58</v>
      </c>
      <c r="C49" s="8"/>
      <c r="D49" s="17">
        <v>24000</v>
      </c>
    </row>
    <row r="50" spans="1:4" ht="20.25" customHeight="1">
      <c r="A50" s="6" t="s">
        <v>49</v>
      </c>
      <c r="B50" s="11" t="s">
        <v>50</v>
      </c>
      <c r="C50" s="8" t="s">
        <v>7</v>
      </c>
      <c r="D50" s="8" t="s">
        <v>80</v>
      </c>
    </row>
    <row r="51" spans="1:4" ht="17.25" customHeight="1">
      <c r="A51" s="6" t="s">
        <v>52</v>
      </c>
      <c r="B51" s="11" t="s">
        <v>53</v>
      </c>
      <c r="C51" s="8" t="s">
        <v>7</v>
      </c>
      <c r="D51" s="8" t="s">
        <v>81</v>
      </c>
    </row>
    <row r="52" spans="1:4" ht="18" customHeight="1">
      <c r="A52" s="6" t="s">
        <v>55</v>
      </c>
      <c r="B52" s="11" t="s">
        <v>56</v>
      </c>
      <c r="C52" s="8" t="s">
        <v>7</v>
      </c>
      <c r="D52" s="23" t="s">
        <v>75</v>
      </c>
    </row>
    <row r="53" spans="1:4" ht="12.75">
      <c r="A53" s="6"/>
      <c r="B53" s="7" t="s">
        <v>65</v>
      </c>
      <c r="C53" s="8"/>
      <c r="D53" s="17">
        <v>5665</v>
      </c>
    </row>
    <row r="54" spans="1:4" ht="21.75" customHeight="1">
      <c r="A54" s="6" t="s">
        <v>49</v>
      </c>
      <c r="B54" s="11" t="s">
        <v>50</v>
      </c>
      <c r="C54" s="8" t="s">
        <v>7</v>
      </c>
      <c r="D54" s="8" t="s">
        <v>84</v>
      </c>
    </row>
    <row r="55" spans="1:4" ht="18" customHeight="1">
      <c r="A55" s="6" t="s">
        <v>52</v>
      </c>
      <c r="B55" s="11" t="s">
        <v>53</v>
      </c>
      <c r="C55" s="8" t="s">
        <v>7</v>
      </c>
      <c r="D55" s="8" t="s">
        <v>85</v>
      </c>
    </row>
    <row r="56" spans="1:4" ht="18" customHeight="1">
      <c r="A56" s="6" t="s">
        <v>55</v>
      </c>
      <c r="B56" s="11" t="s">
        <v>56</v>
      </c>
      <c r="C56" s="8" t="s">
        <v>7</v>
      </c>
      <c r="D56" s="8" t="s">
        <v>86</v>
      </c>
    </row>
    <row r="57" spans="1:4" ht="18" customHeight="1">
      <c r="A57" s="6" t="s">
        <v>62</v>
      </c>
      <c r="B57" s="11" t="s">
        <v>58</v>
      </c>
      <c r="C57" s="8"/>
      <c r="D57" s="16">
        <v>10106</v>
      </c>
    </row>
    <row r="58" spans="1:4" ht="38.25" customHeight="1">
      <c r="A58" s="6" t="s">
        <v>49</v>
      </c>
      <c r="B58" s="11" t="s">
        <v>50</v>
      </c>
      <c r="C58" s="8" t="s">
        <v>7</v>
      </c>
      <c r="D58" s="8" t="s">
        <v>87</v>
      </c>
    </row>
    <row r="59" spans="1:4" ht="18" customHeight="1">
      <c r="A59" s="6" t="s">
        <v>52</v>
      </c>
      <c r="B59" s="11" t="s">
        <v>53</v>
      </c>
      <c r="C59" s="8" t="s">
        <v>7</v>
      </c>
      <c r="D59" s="8" t="s">
        <v>81</v>
      </c>
    </row>
    <row r="60" spans="1:4" ht="18" customHeight="1">
      <c r="A60" s="6" t="s">
        <v>55</v>
      </c>
      <c r="B60" s="11" t="s">
        <v>56</v>
      </c>
      <c r="C60" s="8" t="s">
        <v>7</v>
      </c>
      <c r="D60" s="8" t="s">
        <v>57</v>
      </c>
    </row>
    <row r="61" spans="1:4" ht="18" customHeight="1">
      <c r="A61" s="6" t="s">
        <v>62</v>
      </c>
      <c r="B61" s="11" t="s">
        <v>58</v>
      </c>
      <c r="C61" s="8"/>
      <c r="D61" s="16">
        <f>79004+263724+5142+73209+38810</f>
        <v>459889</v>
      </c>
    </row>
    <row r="62" spans="1:4" ht="18" customHeight="1">
      <c r="A62" s="6" t="s">
        <v>49</v>
      </c>
      <c r="B62" s="11" t="s">
        <v>50</v>
      </c>
      <c r="C62" s="8" t="s">
        <v>7</v>
      </c>
      <c r="D62" s="8" t="s">
        <v>88</v>
      </c>
    </row>
    <row r="63" spans="1:4" ht="32.25" customHeight="1">
      <c r="A63" s="6" t="s">
        <v>52</v>
      </c>
      <c r="B63" s="11" t="s">
        <v>53</v>
      </c>
      <c r="C63" s="8" t="s">
        <v>7</v>
      </c>
      <c r="D63" s="8" t="s">
        <v>89</v>
      </c>
    </row>
    <row r="64" spans="1:4" ht="18" customHeight="1">
      <c r="A64" s="6" t="s">
        <v>55</v>
      </c>
      <c r="B64" s="11" t="s">
        <v>56</v>
      </c>
      <c r="C64" s="8" t="s">
        <v>7</v>
      </c>
      <c r="D64" s="18" t="s">
        <v>57</v>
      </c>
    </row>
    <row r="65" spans="1:4" ht="18" customHeight="1">
      <c r="A65" s="6" t="s">
        <v>62</v>
      </c>
      <c r="B65" s="11" t="s">
        <v>58</v>
      </c>
      <c r="C65" s="8"/>
      <c r="D65" s="16">
        <v>18822</v>
      </c>
    </row>
    <row r="66" spans="1:4" ht="15" customHeight="1">
      <c r="A66" s="10" t="s">
        <v>90</v>
      </c>
      <c r="B66" s="10"/>
      <c r="C66" s="10"/>
      <c r="D66" s="10"/>
    </row>
    <row r="67" spans="1:4" ht="18" customHeight="1">
      <c r="A67" s="6" t="s">
        <v>91</v>
      </c>
      <c r="B67" s="11" t="s">
        <v>92</v>
      </c>
      <c r="C67" s="8" t="s">
        <v>93</v>
      </c>
      <c r="D67" s="8"/>
    </row>
    <row r="68" spans="1:4" ht="17.25" customHeight="1">
      <c r="A68" s="6" t="s">
        <v>94</v>
      </c>
      <c r="B68" s="11" t="s">
        <v>95</v>
      </c>
      <c r="C68" s="8" t="s">
        <v>93</v>
      </c>
      <c r="D68" s="8"/>
    </row>
    <row r="69" spans="1:4" ht="16.5" customHeight="1">
      <c r="A69" s="6" t="s">
        <v>96</v>
      </c>
      <c r="B69" s="11" t="s">
        <v>97</v>
      </c>
      <c r="C69" s="8" t="s">
        <v>93</v>
      </c>
      <c r="D69" s="8"/>
    </row>
    <row r="70" spans="1:4" ht="16.5" customHeight="1">
      <c r="A70" s="6" t="s">
        <v>98</v>
      </c>
      <c r="B70" s="11" t="s">
        <v>99</v>
      </c>
      <c r="C70" s="8" t="s">
        <v>15</v>
      </c>
      <c r="D70" s="8"/>
    </row>
    <row r="71" spans="1:4" ht="14.25" customHeight="1">
      <c r="A71" s="10" t="s">
        <v>100</v>
      </c>
      <c r="B71" s="10"/>
      <c r="C71" s="10"/>
      <c r="D71" s="10"/>
    </row>
    <row r="72" spans="1:4" ht="31.5" customHeight="1">
      <c r="A72" s="6" t="s">
        <v>101</v>
      </c>
      <c r="B72" s="11" t="s">
        <v>102</v>
      </c>
      <c r="C72" s="8" t="s">
        <v>15</v>
      </c>
      <c r="D72" s="12">
        <f>D73-D74</f>
        <v>0</v>
      </c>
    </row>
    <row r="73" spans="1:4" ht="16.5" customHeight="1">
      <c r="A73" s="6" t="s">
        <v>103</v>
      </c>
      <c r="B73" s="13" t="s">
        <v>17</v>
      </c>
      <c r="C73" s="8" t="s">
        <v>15</v>
      </c>
      <c r="D73" s="12">
        <v>0</v>
      </c>
    </row>
    <row r="74" spans="1:4" ht="18" customHeight="1">
      <c r="A74" s="6" t="s">
        <v>104</v>
      </c>
      <c r="B74" s="13" t="s">
        <v>19</v>
      </c>
      <c r="C74" s="8" t="s">
        <v>15</v>
      </c>
      <c r="D74" s="12">
        <v>0</v>
      </c>
    </row>
    <row r="75" spans="1:4" ht="28.5" customHeight="1">
      <c r="A75" s="6" t="s">
        <v>105</v>
      </c>
      <c r="B75" s="11" t="s">
        <v>106</v>
      </c>
      <c r="C75" s="8" t="s">
        <v>15</v>
      </c>
      <c r="D75" s="12">
        <f>D76-D77</f>
        <v>0</v>
      </c>
    </row>
    <row r="76" spans="1:4" ht="15" customHeight="1">
      <c r="A76" s="6" t="s">
        <v>107</v>
      </c>
      <c r="B76" s="13" t="s">
        <v>17</v>
      </c>
      <c r="C76" s="8" t="s">
        <v>15</v>
      </c>
      <c r="D76" s="12">
        <v>0</v>
      </c>
    </row>
    <row r="77" spans="1:4" ht="17.25" customHeight="1">
      <c r="A77" s="6" t="s">
        <v>108</v>
      </c>
      <c r="B77" s="13" t="s">
        <v>19</v>
      </c>
      <c r="C77" s="8" t="s">
        <v>15</v>
      </c>
      <c r="D77" s="12">
        <f>D84</f>
        <v>0</v>
      </c>
    </row>
    <row r="78" spans="1:4" ht="29.25" customHeight="1">
      <c r="A78" s="10" t="s">
        <v>109</v>
      </c>
      <c r="B78" s="10"/>
      <c r="C78" s="10"/>
      <c r="D78" s="10"/>
    </row>
    <row r="79" spans="1:4" ht="20.25" customHeight="1">
      <c r="A79" s="6" t="s">
        <v>110</v>
      </c>
      <c r="B79" s="11" t="s">
        <v>111</v>
      </c>
      <c r="C79" s="8" t="s">
        <v>7</v>
      </c>
      <c r="D79" s="8"/>
    </row>
    <row r="80" spans="1:4" ht="17.25" customHeight="1">
      <c r="A80" s="6" t="s">
        <v>112</v>
      </c>
      <c r="B80" s="11" t="s">
        <v>113</v>
      </c>
      <c r="C80" s="8" t="s">
        <v>7</v>
      </c>
      <c r="D80" s="8"/>
    </row>
    <row r="81" spans="1:4" ht="16.5" customHeight="1">
      <c r="A81" s="6" t="s">
        <v>114</v>
      </c>
      <c r="B81" s="11" t="s">
        <v>115</v>
      </c>
      <c r="C81" s="8" t="s">
        <v>116</v>
      </c>
      <c r="D81" s="8"/>
    </row>
    <row r="82" spans="1:4" ht="19.5" customHeight="1">
      <c r="A82" s="6" t="s">
        <v>117</v>
      </c>
      <c r="B82" s="11" t="s">
        <v>118</v>
      </c>
      <c r="C82" s="8" t="s">
        <v>15</v>
      </c>
      <c r="D82" s="8"/>
    </row>
    <row r="83" spans="1:4" ht="17.25" customHeight="1">
      <c r="A83" s="6" t="s">
        <v>119</v>
      </c>
      <c r="B83" s="13" t="s">
        <v>120</v>
      </c>
      <c r="C83" s="8" t="s">
        <v>15</v>
      </c>
      <c r="D83" s="8"/>
    </row>
    <row r="84" spans="1:4" ht="21" customHeight="1">
      <c r="A84" s="6" t="s">
        <v>121</v>
      </c>
      <c r="B84" s="13" t="s">
        <v>122</v>
      </c>
      <c r="C84" s="8" t="s">
        <v>15</v>
      </c>
      <c r="D84" s="12"/>
    </row>
    <row r="85" spans="1:4" ht="17.25" customHeight="1">
      <c r="A85" s="6" t="s">
        <v>123</v>
      </c>
      <c r="B85" s="13" t="s">
        <v>124</v>
      </c>
      <c r="C85" s="8" t="s">
        <v>15</v>
      </c>
      <c r="D85" s="8"/>
    </row>
    <row r="86" spans="1:4" ht="19.5" customHeight="1">
      <c r="A86" s="6" t="s">
        <v>125</v>
      </c>
      <c r="B86" s="13" t="s">
        <v>126</v>
      </c>
      <c r="C86" s="8" t="s">
        <v>15</v>
      </c>
      <c r="D86" s="12"/>
    </row>
    <row r="87" spans="1:4" ht="30.75" customHeight="1">
      <c r="A87" s="6" t="s">
        <v>127</v>
      </c>
      <c r="B87" s="13" t="s">
        <v>128</v>
      </c>
      <c r="C87" s="8" t="s">
        <v>15</v>
      </c>
      <c r="D87" s="8"/>
    </row>
    <row r="88" spans="1:4" ht="30.75" customHeight="1">
      <c r="A88" s="6" t="s">
        <v>129</v>
      </c>
      <c r="B88" s="11" t="s">
        <v>130</v>
      </c>
      <c r="C88" s="8" t="s">
        <v>15</v>
      </c>
      <c r="D88" s="8"/>
    </row>
    <row r="89" spans="1:4" ht="15.75" customHeight="1">
      <c r="A89" s="10" t="s">
        <v>131</v>
      </c>
      <c r="B89" s="10"/>
      <c r="C89" s="10"/>
      <c r="D89" s="10"/>
    </row>
    <row r="90" spans="1:4" ht="18" customHeight="1">
      <c r="A90" s="6" t="s">
        <v>132</v>
      </c>
      <c r="B90" s="11" t="s">
        <v>92</v>
      </c>
      <c r="C90" s="8" t="s">
        <v>93</v>
      </c>
      <c r="D90" s="8"/>
    </row>
    <row r="91" spans="1:4" ht="15" customHeight="1">
      <c r="A91" s="6" t="s">
        <v>133</v>
      </c>
      <c r="B91" s="11" t="s">
        <v>95</v>
      </c>
      <c r="C91" s="8" t="s">
        <v>93</v>
      </c>
      <c r="D91" s="8"/>
    </row>
    <row r="92" spans="1:4" ht="15" customHeight="1">
      <c r="A92" s="6" t="s">
        <v>134</v>
      </c>
      <c r="B92" s="11" t="s">
        <v>97</v>
      </c>
      <c r="C92" s="8" t="s">
        <v>93</v>
      </c>
      <c r="D92" s="8"/>
    </row>
    <row r="93" spans="1:4" ht="15" customHeight="1">
      <c r="A93" s="6" t="s">
        <v>135</v>
      </c>
      <c r="B93" s="11" t="s">
        <v>99</v>
      </c>
      <c r="C93" s="8" t="s">
        <v>15</v>
      </c>
      <c r="D93" s="8"/>
    </row>
    <row r="94" spans="1:4" ht="17.25" customHeight="1">
      <c r="A94" s="10" t="s">
        <v>136</v>
      </c>
      <c r="B94" s="10"/>
      <c r="C94" s="10"/>
      <c r="D94" s="10"/>
    </row>
    <row r="95" spans="1:4" ht="19.5" customHeight="1">
      <c r="A95" s="6" t="s">
        <v>137</v>
      </c>
      <c r="B95" s="11" t="s">
        <v>138</v>
      </c>
      <c r="C95" s="8" t="s">
        <v>93</v>
      </c>
      <c r="D95" s="8">
        <v>0</v>
      </c>
    </row>
    <row r="96" spans="1:4" ht="16.5" customHeight="1">
      <c r="A96" s="6" t="s">
        <v>139</v>
      </c>
      <c r="B96" s="11" t="s">
        <v>140</v>
      </c>
      <c r="C96" s="8" t="s">
        <v>93</v>
      </c>
      <c r="D96" s="8">
        <v>7</v>
      </c>
    </row>
    <row r="97" spans="1:4" ht="31.5" customHeight="1">
      <c r="A97" s="6" t="s">
        <v>141</v>
      </c>
      <c r="B97" s="11" t="s">
        <v>142</v>
      </c>
      <c r="C97" s="8" t="s">
        <v>15</v>
      </c>
      <c r="D97" s="8">
        <v>30125.89</v>
      </c>
    </row>
    <row r="100" ht="12.75">
      <c r="B100" t="s">
        <v>143</v>
      </c>
    </row>
  </sheetData>
  <sheetProtection selectLockedCells="1" selectUnlockedCells="1"/>
  <mergeCells count="8">
    <mergeCell ref="A1:D1"/>
    <mergeCell ref="A7:D7"/>
    <mergeCell ref="A25:D25"/>
    <mergeCell ref="A66:D66"/>
    <mergeCell ref="A71:D71"/>
    <mergeCell ref="A78:D78"/>
    <mergeCell ref="A89:D89"/>
    <mergeCell ref="A94:D94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2"/>
  <sheetViews>
    <sheetView workbookViewId="0" topLeftCell="A109">
      <selection activeCell="A5" sqref="A5"/>
    </sheetView>
  </sheetViews>
  <sheetFormatPr defaultColWidth="12.57421875" defaultRowHeight="12.75"/>
  <cols>
    <col min="1" max="1" width="3.8515625" style="0" customWidth="1"/>
    <col min="2" max="2" width="67.28125" style="0" customWidth="1"/>
    <col min="3" max="3" width="8.421875" style="0" customWidth="1"/>
    <col min="4" max="4" width="31.7109375" style="0" customWidth="1"/>
    <col min="5" max="16384" width="11.57421875" style="0" customWidth="1"/>
  </cols>
  <sheetData>
    <row r="1" spans="1:4" ht="41.25" customHeight="1">
      <c r="A1" s="1" t="s">
        <v>211</v>
      </c>
      <c r="B1" s="1"/>
      <c r="C1" s="1"/>
      <c r="D1" s="1"/>
    </row>
    <row r="2" spans="1:4" ht="12.75">
      <c r="A2" s="2"/>
      <c r="B2" s="3"/>
      <c r="C2" s="2"/>
      <c r="D2" s="2"/>
    </row>
    <row r="3" spans="1:4" ht="28.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7.2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8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7.2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0" customHeight="1">
      <c r="A7" s="10" t="s">
        <v>12</v>
      </c>
      <c r="B7" s="10"/>
      <c r="C7" s="10"/>
      <c r="D7" s="10"/>
    </row>
    <row r="8" spans="1:4" ht="18.75" customHeight="1">
      <c r="A8" s="6" t="s">
        <v>13</v>
      </c>
      <c r="B8" s="11" t="s">
        <v>14</v>
      </c>
      <c r="C8" s="8" t="s">
        <v>15</v>
      </c>
      <c r="D8" s="12">
        <v>-50706.42</v>
      </c>
    </row>
    <row r="9" spans="1:4" ht="17.2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20.25" customHeight="1">
      <c r="A10" s="6" t="s">
        <v>18</v>
      </c>
      <c r="B10" s="13" t="s">
        <v>19</v>
      </c>
      <c r="C10" s="8" t="s">
        <v>15</v>
      </c>
      <c r="D10" s="12">
        <v>225679.53</v>
      </c>
    </row>
    <row r="11" spans="1:4" ht="31.5" customHeight="1">
      <c r="A11" s="6" t="s">
        <v>20</v>
      </c>
      <c r="B11" s="11" t="s">
        <v>21</v>
      </c>
      <c r="C11" s="8" t="s">
        <v>15</v>
      </c>
      <c r="D11" s="12">
        <f>D12+D13+D14</f>
        <v>1281917.65</v>
      </c>
    </row>
    <row r="12" spans="1:4" ht="17.25" customHeight="1">
      <c r="A12" s="6" t="s">
        <v>22</v>
      </c>
      <c r="B12" s="13" t="s">
        <v>23</v>
      </c>
      <c r="C12" s="8" t="s">
        <v>15</v>
      </c>
      <c r="D12" s="12">
        <v>1281917.65</v>
      </c>
    </row>
    <row r="13" spans="1:4" ht="19.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8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8.75" customHeight="1">
      <c r="A15" s="6" t="s">
        <v>28</v>
      </c>
      <c r="B15" s="11" t="s">
        <v>29</v>
      </c>
      <c r="C15" s="8" t="s">
        <v>15</v>
      </c>
      <c r="D15" s="12">
        <f>D16+D17+D18+D19+D20</f>
        <v>1260774.69</v>
      </c>
    </row>
    <row r="16" spans="1:4" ht="18" customHeight="1">
      <c r="A16" s="6" t="s">
        <v>30</v>
      </c>
      <c r="B16" s="13" t="s">
        <v>31</v>
      </c>
      <c r="C16" s="8" t="s">
        <v>15</v>
      </c>
      <c r="D16" s="12">
        <v>1260774.69</v>
      </c>
    </row>
    <row r="17" spans="1:4" ht="18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20.2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5.7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21.75" customHeight="1">
      <c r="A21" s="6" t="s">
        <v>40</v>
      </c>
      <c r="B21" s="11" t="s">
        <v>41</v>
      </c>
      <c r="C21" s="8" t="s">
        <v>15</v>
      </c>
      <c r="D21" s="12">
        <f>D8+D15</f>
        <v>1210068.27</v>
      </c>
    </row>
    <row r="22" spans="1:4" ht="21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D21-D29-D33-D37-D41-D45-D49-D53-D57-D61-D65-D69-D73-D77-D81-D85-D89-D93-D97</f>
        <v>-81375.72999999998</v>
      </c>
    </row>
    <row r="23" spans="1:4" ht="18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20.25" customHeight="1">
      <c r="A24" s="6" t="s">
        <v>46</v>
      </c>
      <c r="B24" s="13" t="s">
        <v>47</v>
      </c>
      <c r="C24" s="8" t="s">
        <v>15</v>
      </c>
      <c r="D24" s="12">
        <f>D10+D11-D15</f>
        <v>246822.49</v>
      </c>
    </row>
    <row r="25" spans="1:4" ht="78.75" customHeight="1">
      <c r="A25" s="14" t="s">
        <v>48</v>
      </c>
      <c r="B25" s="14"/>
      <c r="C25" s="14"/>
      <c r="D25" s="14"/>
    </row>
    <row r="26" spans="1:4" ht="22.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3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6.5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10"/>
      <c r="B29" s="10" t="s">
        <v>65</v>
      </c>
      <c r="C29" s="10"/>
      <c r="D29" s="16">
        <v>35134</v>
      </c>
    </row>
    <row r="30" spans="1:4" ht="16.5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4.5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17.25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2.75">
      <c r="A33" s="6"/>
      <c r="B33" s="7" t="s">
        <v>65</v>
      </c>
      <c r="C33" s="8"/>
      <c r="D33" s="16">
        <v>4127</v>
      </c>
    </row>
    <row r="34" spans="1:4" ht="21" customHeight="1">
      <c r="A34" s="6" t="s">
        <v>49</v>
      </c>
      <c r="B34" s="11" t="s">
        <v>50</v>
      </c>
      <c r="C34" s="8" t="s">
        <v>7</v>
      </c>
      <c r="D34" s="8" t="s">
        <v>166</v>
      </c>
    </row>
    <row r="35" spans="1:4" ht="17.25" customHeight="1">
      <c r="A35" s="6" t="s">
        <v>52</v>
      </c>
      <c r="B35" s="11" t="s">
        <v>53</v>
      </c>
      <c r="C35" s="8" t="s">
        <v>7</v>
      </c>
      <c r="D35" s="8" t="s">
        <v>149</v>
      </c>
    </row>
    <row r="36" spans="1:4" ht="15" customHeight="1">
      <c r="A36" s="6" t="s">
        <v>55</v>
      </c>
      <c r="B36" s="11" t="s">
        <v>56</v>
      </c>
      <c r="C36" s="8" t="s">
        <v>7</v>
      </c>
      <c r="D36" s="8" t="s">
        <v>57</v>
      </c>
    </row>
    <row r="37" spans="1:4" ht="12.75">
      <c r="A37" s="10"/>
      <c r="B37" s="10" t="s">
        <v>65</v>
      </c>
      <c r="C37" s="10"/>
      <c r="D37" s="16">
        <v>6470</v>
      </c>
    </row>
    <row r="38" spans="1:4" ht="18.75" customHeight="1">
      <c r="A38" s="6" t="s">
        <v>49</v>
      </c>
      <c r="B38" s="11" t="s">
        <v>50</v>
      </c>
      <c r="C38" s="8" t="s">
        <v>7</v>
      </c>
      <c r="D38" s="8" t="s">
        <v>63</v>
      </c>
    </row>
    <row r="39" spans="1:4" ht="17.25" customHeight="1">
      <c r="A39" s="6" t="s">
        <v>52</v>
      </c>
      <c r="B39" s="11" t="s">
        <v>53</v>
      </c>
      <c r="C39" s="8" t="s">
        <v>7</v>
      </c>
      <c r="D39" s="8" t="s">
        <v>64</v>
      </c>
    </row>
    <row r="40" spans="1:4" ht="17.25" customHeight="1">
      <c r="A40" s="6" t="s">
        <v>55</v>
      </c>
      <c r="B40" s="11" t="s">
        <v>56</v>
      </c>
      <c r="C40" s="8" t="s">
        <v>7</v>
      </c>
      <c r="D40" s="8" t="s">
        <v>57</v>
      </c>
    </row>
    <row r="41" spans="1:4" ht="16.5" customHeight="1">
      <c r="A41" s="6"/>
      <c r="B41" s="7" t="s">
        <v>65</v>
      </c>
      <c r="C41" s="8"/>
      <c r="D41" s="16">
        <v>88813</v>
      </c>
    </row>
    <row r="42" spans="1:4" ht="36" customHeight="1">
      <c r="A42" s="6" t="s">
        <v>49</v>
      </c>
      <c r="B42" s="11" t="s">
        <v>50</v>
      </c>
      <c r="C42" s="8" t="s">
        <v>7</v>
      </c>
      <c r="D42" s="8" t="s">
        <v>66</v>
      </c>
    </row>
    <row r="43" spans="1:4" ht="21.75" customHeight="1">
      <c r="A43" s="6" t="s">
        <v>52</v>
      </c>
      <c r="B43" s="11" t="s">
        <v>53</v>
      </c>
      <c r="C43" s="8" t="s">
        <v>7</v>
      </c>
      <c r="D43" s="8" t="s">
        <v>67</v>
      </c>
    </row>
    <row r="44" spans="1:4" ht="18.75" customHeight="1">
      <c r="A44" s="6" t="s">
        <v>55</v>
      </c>
      <c r="B44" s="11" t="s">
        <v>56</v>
      </c>
      <c r="C44" s="8" t="s">
        <v>7</v>
      </c>
      <c r="D44" s="8" t="s">
        <v>57</v>
      </c>
    </row>
    <row r="45" spans="1:4" ht="12.75">
      <c r="A45" s="6"/>
      <c r="B45" s="7" t="s">
        <v>65</v>
      </c>
      <c r="C45" s="8"/>
      <c r="D45" s="16">
        <v>165600</v>
      </c>
    </row>
    <row r="46" spans="1:4" ht="22.5" customHeight="1">
      <c r="A46" s="6" t="s">
        <v>49</v>
      </c>
      <c r="B46" s="11" t="s">
        <v>50</v>
      </c>
      <c r="C46" s="8" t="s">
        <v>7</v>
      </c>
      <c r="D46" s="8" t="s">
        <v>212</v>
      </c>
    </row>
    <row r="47" spans="1:4" ht="22.5" customHeight="1">
      <c r="A47" s="6" t="s">
        <v>52</v>
      </c>
      <c r="B47" s="11" t="s">
        <v>53</v>
      </c>
      <c r="C47" s="8" t="s">
        <v>7</v>
      </c>
      <c r="D47" s="8" t="s">
        <v>179</v>
      </c>
    </row>
    <row r="48" spans="1:4" ht="17.25" customHeight="1">
      <c r="A48" s="6" t="s">
        <v>55</v>
      </c>
      <c r="B48" s="11" t="s">
        <v>56</v>
      </c>
      <c r="C48" s="8" t="s">
        <v>7</v>
      </c>
      <c r="D48" s="8" t="s">
        <v>180</v>
      </c>
    </row>
    <row r="49" spans="1:4" ht="17.25" customHeight="1">
      <c r="A49" s="6"/>
      <c r="B49" s="7" t="s">
        <v>65</v>
      </c>
      <c r="C49" s="8"/>
      <c r="D49" s="16">
        <v>97737</v>
      </c>
    </row>
    <row r="50" spans="1:4" ht="20.25" customHeight="1">
      <c r="A50" s="6" t="s">
        <v>49</v>
      </c>
      <c r="B50" s="11" t="s">
        <v>50</v>
      </c>
      <c r="C50" s="8" t="s">
        <v>7</v>
      </c>
      <c r="D50" s="8" t="s">
        <v>71</v>
      </c>
    </row>
    <row r="51" spans="1:4" ht="16.5" customHeight="1">
      <c r="A51" s="6" t="s">
        <v>52</v>
      </c>
      <c r="B51" s="11" t="s">
        <v>53</v>
      </c>
      <c r="C51" s="8" t="s">
        <v>7</v>
      </c>
      <c r="D51" s="8" t="s">
        <v>72</v>
      </c>
    </row>
    <row r="52" spans="1:4" ht="17.25" customHeight="1">
      <c r="A52" s="6" t="s">
        <v>55</v>
      </c>
      <c r="B52" s="11" t="s">
        <v>56</v>
      </c>
      <c r="C52" s="8" t="s">
        <v>7</v>
      </c>
      <c r="D52" s="18" t="s">
        <v>70</v>
      </c>
    </row>
    <row r="53" spans="1:4" ht="12.75">
      <c r="A53" s="6"/>
      <c r="B53" s="7" t="s">
        <v>65</v>
      </c>
      <c r="C53" s="8"/>
      <c r="D53" s="16">
        <v>838</v>
      </c>
    </row>
    <row r="54" spans="1:4" ht="34.5" customHeight="1">
      <c r="A54" s="6" t="s">
        <v>49</v>
      </c>
      <c r="B54" s="11" t="s">
        <v>50</v>
      </c>
      <c r="C54" s="8" t="s">
        <v>7</v>
      </c>
      <c r="D54" s="8" t="s">
        <v>73</v>
      </c>
    </row>
    <row r="55" spans="1:4" ht="23.25" customHeight="1">
      <c r="A55" s="6" t="s">
        <v>52</v>
      </c>
      <c r="B55" s="11" t="s">
        <v>53</v>
      </c>
      <c r="C55" s="8" t="s">
        <v>7</v>
      </c>
      <c r="D55" s="8" t="s">
        <v>74</v>
      </c>
    </row>
    <row r="56" spans="1:4" ht="18" customHeight="1">
      <c r="A56" s="6" t="s">
        <v>55</v>
      </c>
      <c r="B56" s="11" t="s">
        <v>56</v>
      </c>
      <c r="C56" s="8" t="s">
        <v>7</v>
      </c>
      <c r="D56" s="8" t="s">
        <v>75</v>
      </c>
    </row>
    <row r="57" spans="1:4" ht="12.75">
      <c r="A57" s="6"/>
      <c r="B57" s="7" t="s">
        <v>65</v>
      </c>
      <c r="C57" s="8"/>
      <c r="D57" s="16">
        <v>7482</v>
      </c>
    </row>
    <row r="58" spans="1:4" ht="33" customHeight="1">
      <c r="A58" s="6" t="s">
        <v>49</v>
      </c>
      <c r="B58" s="11" t="s">
        <v>50</v>
      </c>
      <c r="C58" s="8" t="s">
        <v>7</v>
      </c>
      <c r="D58" s="8" t="s">
        <v>167</v>
      </c>
    </row>
    <row r="59" spans="1:4" ht="21" customHeight="1">
      <c r="A59" s="6" t="s">
        <v>52</v>
      </c>
      <c r="B59" s="11" t="s">
        <v>53</v>
      </c>
      <c r="C59" s="8" t="s">
        <v>7</v>
      </c>
      <c r="D59" s="8" t="s">
        <v>168</v>
      </c>
    </row>
    <row r="60" spans="1:4" ht="17.25" customHeight="1">
      <c r="A60" s="6" t="s">
        <v>55</v>
      </c>
      <c r="B60" s="11" t="s">
        <v>56</v>
      </c>
      <c r="C60" s="8" t="s">
        <v>7</v>
      </c>
      <c r="D60" s="8" t="s">
        <v>75</v>
      </c>
    </row>
    <row r="61" spans="1:4" ht="18" customHeight="1">
      <c r="A61" s="6"/>
      <c r="B61" s="7" t="s">
        <v>65</v>
      </c>
      <c r="C61" s="8"/>
      <c r="D61" s="16">
        <v>1560</v>
      </c>
    </row>
    <row r="62" spans="1:4" ht="34.5" customHeight="1">
      <c r="A62" s="6" t="s">
        <v>49</v>
      </c>
      <c r="B62" s="11" t="s">
        <v>50</v>
      </c>
      <c r="C62" s="8" t="s">
        <v>7</v>
      </c>
      <c r="D62" s="8" t="s">
        <v>213</v>
      </c>
    </row>
    <row r="63" spans="1:4" ht="16.5" customHeight="1">
      <c r="A63" s="6" t="s">
        <v>52</v>
      </c>
      <c r="B63" s="11" t="s">
        <v>53</v>
      </c>
      <c r="C63" s="8" t="s">
        <v>7</v>
      </c>
      <c r="D63" s="8" t="s">
        <v>153</v>
      </c>
    </row>
    <row r="64" spans="1:4" ht="17.25" customHeight="1">
      <c r="A64" s="6" t="s">
        <v>55</v>
      </c>
      <c r="B64" s="11" t="s">
        <v>56</v>
      </c>
      <c r="C64" s="8" t="s">
        <v>7</v>
      </c>
      <c r="D64" s="18" t="s">
        <v>75</v>
      </c>
    </row>
    <row r="65" spans="1:4" ht="12.75">
      <c r="A65" s="6"/>
      <c r="B65" s="7" t="s">
        <v>65</v>
      </c>
      <c r="C65" s="8"/>
      <c r="D65" s="16">
        <v>28720</v>
      </c>
    </row>
    <row r="66" spans="1:4" ht="36" customHeight="1">
      <c r="A66" s="6" t="s">
        <v>49</v>
      </c>
      <c r="B66" s="11" t="s">
        <v>50</v>
      </c>
      <c r="C66" s="8" t="s">
        <v>7</v>
      </c>
      <c r="D66" s="8" t="s">
        <v>214</v>
      </c>
    </row>
    <row r="67" spans="1:4" ht="16.5" customHeight="1">
      <c r="A67" s="6" t="s">
        <v>52</v>
      </c>
      <c r="B67" s="11" t="s">
        <v>53</v>
      </c>
      <c r="C67" s="8" t="s">
        <v>7</v>
      </c>
      <c r="D67" s="8" t="s">
        <v>153</v>
      </c>
    </row>
    <row r="68" spans="1:4" ht="17.25" customHeight="1">
      <c r="A68" s="6" t="s">
        <v>55</v>
      </c>
      <c r="B68" s="11" t="s">
        <v>56</v>
      </c>
      <c r="C68" s="8" t="s">
        <v>7</v>
      </c>
      <c r="D68" s="18" t="s">
        <v>75</v>
      </c>
    </row>
    <row r="69" spans="1:4" ht="12.75">
      <c r="A69" s="6"/>
      <c r="B69" s="7" t="s">
        <v>65</v>
      </c>
      <c r="C69" s="8"/>
      <c r="D69" s="16">
        <v>800</v>
      </c>
    </row>
    <row r="70" spans="1:4" ht="30.75" customHeight="1">
      <c r="A70" s="6" t="s">
        <v>49</v>
      </c>
      <c r="B70" s="11" t="s">
        <v>50</v>
      </c>
      <c r="C70" s="8" t="s">
        <v>7</v>
      </c>
      <c r="D70" s="8" t="s">
        <v>78</v>
      </c>
    </row>
    <row r="71" spans="1:4" ht="21" customHeight="1">
      <c r="A71" s="6" t="s">
        <v>52</v>
      </c>
      <c r="B71" s="11" t="s">
        <v>53</v>
      </c>
      <c r="C71" s="8" t="s">
        <v>7</v>
      </c>
      <c r="D71" s="8" t="s">
        <v>79</v>
      </c>
    </row>
    <row r="72" spans="1:4" ht="17.25" customHeight="1">
      <c r="A72" s="6" t="s">
        <v>55</v>
      </c>
      <c r="B72" s="11" t="s">
        <v>56</v>
      </c>
      <c r="C72" s="8" t="s">
        <v>7</v>
      </c>
      <c r="D72" s="18" t="s">
        <v>57</v>
      </c>
    </row>
    <row r="73" spans="1:4" ht="12.75">
      <c r="A73" s="6"/>
      <c r="B73" s="7" t="s">
        <v>65</v>
      </c>
      <c r="C73" s="8"/>
      <c r="D73" s="17">
        <v>12687</v>
      </c>
    </row>
    <row r="74" spans="1:4" ht="34.5" customHeight="1">
      <c r="A74" s="6" t="s">
        <v>49</v>
      </c>
      <c r="B74" s="11" t="s">
        <v>50</v>
      </c>
      <c r="C74" s="8" t="s">
        <v>7</v>
      </c>
      <c r="D74" s="8" t="s">
        <v>185</v>
      </c>
    </row>
    <row r="75" spans="1:4" ht="18.75" customHeight="1">
      <c r="A75" s="6" t="s">
        <v>52</v>
      </c>
      <c r="B75" s="11" t="s">
        <v>53</v>
      </c>
      <c r="C75" s="8" t="s">
        <v>7</v>
      </c>
      <c r="D75" s="8" t="s">
        <v>77</v>
      </c>
    </row>
    <row r="76" spans="1:4" ht="17.25" customHeight="1">
      <c r="A76" s="6" t="s">
        <v>55</v>
      </c>
      <c r="B76" s="11" t="s">
        <v>56</v>
      </c>
      <c r="C76" s="8" t="s">
        <v>7</v>
      </c>
      <c r="D76" s="8" t="s">
        <v>75</v>
      </c>
    </row>
    <row r="77" spans="1:4" ht="17.25" customHeight="1">
      <c r="A77" s="6"/>
      <c r="B77" s="10" t="s">
        <v>58</v>
      </c>
      <c r="C77" s="8"/>
      <c r="D77" s="17">
        <v>8000</v>
      </c>
    </row>
    <row r="78" spans="1:4" ht="21" customHeight="1">
      <c r="A78" s="6" t="s">
        <v>49</v>
      </c>
      <c r="B78" s="11" t="s">
        <v>50</v>
      </c>
      <c r="C78" s="8" t="s">
        <v>7</v>
      </c>
      <c r="D78" s="8" t="s">
        <v>156</v>
      </c>
    </row>
    <row r="79" spans="1:4" ht="18.75" customHeight="1">
      <c r="A79" s="6" t="s">
        <v>52</v>
      </c>
      <c r="B79" s="11" t="s">
        <v>53</v>
      </c>
      <c r="C79" s="8" t="s">
        <v>7</v>
      </c>
      <c r="D79" s="8" t="s">
        <v>215</v>
      </c>
    </row>
    <row r="80" spans="1:4" ht="17.25" customHeight="1">
      <c r="A80" s="6" t="s">
        <v>55</v>
      </c>
      <c r="B80" s="11" t="s">
        <v>56</v>
      </c>
      <c r="C80" s="8" t="s">
        <v>7</v>
      </c>
      <c r="D80" s="8" t="s">
        <v>75</v>
      </c>
    </row>
    <row r="81" spans="1:4" ht="17.25" customHeight="1">
      <c r="A81" s="6"/>
      <c r="B81" s="10" t="s">
        <v>58</v>
      </c>
      <c r="C81" s="8"/>
      <c r="D81" s="17">
        <v>8000</v>
      </c>
    </row>
    <row r="82" spans="1:4" ht="16.5" customHeight="1">
      <c r="A82" s="6" t="s">
        <v>49</v>
      </c>
      <c r="B82" s="11" t="s">
        <v>50</v>
      </c>
      <c r="C82" s="8" t="s">
        <v>7</v>
      </c>
      <c r="D82" s="8" t="s">
        <v>80</v>
      </c>
    </row>
    <row r="83" spans="1:4" ht="19.5" customHeight="1">
      <c r="A83" s="6" t="s">
        <v>52</v>
      </c>
      <c r="B83" s="11" t="s">
        <v>53</v>
      </c>
      <c r="C83" s="8" t="s">
        <v>7</v>
      </c>
      <c r="D83" s="8" t="s">
        <v>81</v>
      </c>
    </row>
    <row r="84" spans="1:4" ht="18.75" customHeight="1">
      <c r="A84" s="6" t="s">
        <v>55</v>
      </c>
      <c r="B84" s="11" t="s">
        <v>56</v>
      </c>
      <c r="C84" s="8" t="s">
        <v>7</v>
      </c>
      <c r="D84" s="8" t="s">
        <v>75</v>
      </c>
    </row>
    <row r="85" spans="1:4" ht="12.75">
      <c r="A85" s="10"/>
      <c r="B85" s="10" t="s">
        <v>58</v>
      </c>
      <c r="C85" s="10"/>
      <c r="D85" s="16">
        <v>30246</v>
      </c>
    </row>
    <row r="86" spans="1:4" ht="21.75" customHeight="1">
      <c r="A86" s="6" t="s">
        <v>49</v>
      </c>
      <c r="B86" s="11" t="s">
        <v>50</v>
      </c>
      <c r="C86" s="8" t="s">
        <v>7</v>
      </c>
      <c r="D86" s="8" t="s">
        <v>84</v>
      </c>
    </row>
    <row r="87" spans="1:4" ht="18" customHeight="1">
      <c r="A87" s="6" t="s">
        <v>52</v>
      </c>
      <c r="B87" s="11" t="s">
        <v>53</v>
      </c>
      <c r="C87" s="8" t="s">
        <v>7</v>
      </c>
      <c r="D87" s="8" t="s">
        <v>85</v>
      </c>
    </row>
    <row r="88" spans="1:4" ht="18" customHeight="1">
      <c r="A88" s="6" t="s">
        <v>55</v>
      </c>
      <c r="B88" s="11" t="s">
        <v>56</v>
      </c>
      <c r="C88" s="8" t="s">
        <v>7</v>
      </c>
      <c r="D88" s="8" t="s">
        <v>86</v>
      </c>
    </row>
    <row r="89" spans="1:4" ht="18" customHeight="1">
      <c r="A89" s="6" t="s">
        <v>62</v>
      </c>
      <c r="B89" s="11" t="s">
        <v>58</v>
      </c>
      <c r="C89" s="8"/>
      <c r="D89" s="16">
        <v>15678</v>
      </c>
    </row>
    <row r="90" spans="1:4" ht="45" customHeight="1">
      <c r="A90" s="6" t="s">
        <v>49</v>
      </c>
      <c r="B90" s="11" t="s">
        <v>50</v>
      </c>
      <c r="C90" s="8" t="s">
        <v>7</v>
      </c>
      <c r="D90" s="8" t="s">
        <v>87</v>
      </c>
    </row>
    <row r="91" spans="1:4" ht="18" customHeight="1">
      <c r="A91" s="6" t="s">
        <v>52</v>
      </c>
      <c r="B91" s="11" t="s">
        <v>53</v>
      </c>
      <c r="C91" s="8" t="s">
        <v>7</v>
      </c>
      <c r="D91" s="8" t="s">
        <v>81</v>
      </c>
    </row>
    <row r="92" spans="1:4" ht="18" customHeight="1">
      <c r="A92" s="6" t="s">
        <v>55</v>
      </c>
      <c r="B92" s="11" t="s">
        <v>56</v>
      </c>
      <c r="C92" s="8" t="s">
        <v>7</v>
      </c>
      <c r="D92" s="8" t="s">
        <v>57</v>
      </c>
    </row>
    <row r="93" spans="1:4" ht="18" customHeight="1">
      <c r="A93" s="6" t="s">
        <v>62</v>
      </c>
      <c r="B93" s="11" t="s">
        <v>58</v>
      </c>
      <c r="C93" s="8"/>
      <c r="D93" s="16">
        <f>113922+447384+7597+92105+216</f>
        <v>661224</v>
      </c>
    </row>
    <row r="94" spans="1:4" ht="18" customHeight="1">
      <c r="A94" s="6" t="s">
        <v>49</v>
      </c>
      <c r="B94" s="11" t="s">
        <v>50</v>
      </c>
      <c r="C94" s="8" t="s">
        <v>7</v>
      </c>
      <c r="D94" s="8" t="s">
        <v>88</v>
      </c>
    </row>
    <row r="95" spans="1:4" ht="32.25" customHeight="1">
      <c r="A95" s="6" t="s">
        <v>52</v>
      </c>
      <c r="B95" s="11" t="s">
        <v>53</v>
      </c>
      <c r="C95" s="8" t="s">
        <v>7</v>
      </c>
      <c r="D95" s="8" t="s">
        <v>89</v>
      </c>
    </row>
    <row r="96" spans="1:4" ht="18" customHeight="1">
      <c r="A96" s="6" t="s">
        <v>55</v>
      </c>
      <c r="B96" s="11" t="s">
        <v>56</v>
      </c>
      <c r="C96" s="8" t="s">
        <v>7</v>
      </c>
      <c r="D96" s="18" t="s">
        <v>57</v>
      </c>
    </row>
    <row r="97" spans="1:4" ht="18" customHeight="1">
      <c r="A97" s="6" t="s">
        <v>62</v>
      </c>
      <c r="B97" s="11" t="s">
        <v>58</v>
      </c>
      <c r="C97" s="8"/>
      <c r="D97" s="16">
        <v>118328</v>
      </c>
    </row>
    <row r="98" spans="1:4" ht="19.5" customHeight="1">
      <c r="A98" s="10" t="s">
        <v>90</v>
      </c>
      <c r="B98" s="10"/>
      <c r="C98" s="10"/>
      <c r="D98" s="10"/>
    </row>
    <row r="99" spans="1:4" ht="17.25" customHeight="1">
      <c r="A99" s="6" t="s">
        <v>91</v>
      </c>
      <c r="B99" s="11" t="s">
        <v>92</v>
      </c>
      <c r="C99" s="8" t="s">
        <v>93</v>
      </c>
      <c r="D99" s="8"/>
    </row>
    <row r="100" spans="1:4" ht="20.25" customHeight="1">
      <c r="A100" s="6" t="s">
        <v>94</v>
      </c>
      <c r="B100" s="11" t="s">
        <v>95</v>
      </c>
      <c r="C100" s="8" t="s">
        <v>93</v>
      </c>
      <c r="D100" s="8"/>
    </row>
    <row r="101" spans="1:4" ht="30" customHeight="1">
      <c r="A101" s="6" t="s">
        <v>96</v>
      </c>
      <c r="B101" s="11" t="s">
        <v>97</v>
      </c>
      <c r="C101" s="8" t="s">
        <v>93</v>
      </c>
      <c r="D101" s="8"/>
    </row>
    <row r="102" spans="1:4" ht="18" customHeight="1">
      <c r="A102" s="6" t="s">
        <v>98</v>
      </c>
      <c r="B102" s="11" t="s">
        <v>99</v>
      </c>
      <c r="C102" s="8" t="s">
        <v>15</v>
      </c>
      <c r="D102" s="8"/>
    </row>
    <row r="103" spans="1:4" ht="17.25" customHeight="1">
      <c r="A103" s="10" t="s">
        <v>100</v>
      </c>
      <c r="B103" s="10"/>
      <c r="C103" s="10"/>
      <c r="D103" s="10"/>
    </row>
    <row r="104" spans="1:4" ht="28.5" customHeight="1">
      <c r="A104" s="6" t="s">
        <v>101</v>
      </c>
      <c r="B104" s="11" t="s">
        <v>102</v>
      </c>
      <c r="C104" s="8" t="s">
        <v>15</v>
      </c>
      <c r="D104" s="12">
        <f>D105-D106</f>
        <v>0</v>
      </c>
    </row>
    <row r="105" spans="1:4" ht="21" customHeight="1">
      <c r="A105" s="6" t="s">
        <v>103</v>
      </c>
      <c r="B105" s="13" t="s">
        <v>17</v>
      </c>
      <c r="C105" s="8" t="s">
        <v>15</v>
      </c>
      <c r="D105" s="12">
        <v>0</v>
      </c>
    </row>
    <row r="106" spans="1:4" ht="18.75" customHeight="1">
      <c r="A106" s="6" t="s">
        <v>104</v>
      </c>
      <c r="B106" s="13" t="s">
        <v>19</v>
      </c>
      <c r="C106" s="8" t="s">
        <v>15</v>
      </c>
      <c r="D106" s="12">
        <v>0</v>
      </c>
    </row>
    <row r="107" spans="1:4" ht="30.75" customHeight="1">
      <c r="A107" s="6" t="s">
        <v>105</v>
      </c>
      <c r="B107" s="11" t="s">
        <v>106</v>
      </c>
      <c r="C107" s="8" t="s">
        <v>15</v>
      </c>
      <c r="D107" s="12">
        <f>D108-D109</f>
        <v>0</v>
      </c>
    </row>
    <row r="108" spans="1:4" ht="18.75" customHeight="1">
      <c r="A108" s="6" t="s">
        <v>107</v>
      </c>
      <c r="B108" s="13" t="s">
        <v>17</v>
      </c>
      <c r="C108" s="8" t="s">
        <v>15</v>
      </c>
      <c r="D108" s="12">
        <v>0</v>
      </c>
    </row>
    <row r="109" spans="1:4" ht="20.25" customHeight="1">
      <c r="A109" s="6" t="s">
        <v>108</v>
      </c>
      <c r="B109" s="13" t="s">
        <v>19</v>
      </c>
      <c r="C109" s="8" t="s">
        <v>15</v>
      </c>
      <c r="D109" s="12">
        <f>D116</f>
        <v>0</v>
      </c>
    </row>
    <row r="110" spans="1:4" ht="30.75" customHeight="1">
      <c r="A110" s="10" t="s">
        <v>109</v>
      </c>
      <c r="B110" s="10"/>
      <c r="C110" s="10"/>
      <c r="D110" s="10"/>
    </row>
    <row r="111" spans="1:4" ht="21.75" customHeight="1">
      <c r="A111" s="6" t="s">
        <v>110</v>
      </c>
      <c r="B111" s="11" t="s">
        <v>111</v>
      </c>
      <c r="C111" s="8" t="s">
        <v>7</v>
      </c>
      <c r="D111" s="8"/>
    </row>
    <row r="112" spans="1:4" ht="17.25" customHeight="1">
      <c r="A112" s="6" t="s">
        <v>112</v>
      </c>
      <c r="B112" s="11" t="s">
        <v>113</v>
      </c>
      <c r="C112" s="8" t="s">
        <v>7</v>
      </c>
      <c r="D112" s="8"/>
    </row>
    <row r="113" spans="1:4" ht="15.75" customHeight="1">
      <c r="A113" s="6" t="s">
        <v>114</v>
      </c>
      <c r="B113" s="11" t="s">
        <v>115</v>
      </c>
      <c r="C113" s="8" t="s">
        <v>116</v>
      </c>
      <c r="D113" s="8"/>
    </row>
    <row r="114" spans="1:4" ht="18" customHeight="1">
      <c r="A114" s="6" t="s">
        <v>117</v>
      </c>
      <c r="B114" s="11" t="s">
        <v>118</v>
      </c>
      <c r="C114" s="8" t="s">
        <v>15</v>
      </c>
      <c r="D114" s="8"/>
    </row>
    <row r="115" spans="1:4" ht="15" customHeight="1">
      <c r="A115" s="6" t="s">
        <v>119</v>
      </c>
      <c r="B115" s="13" t="s">
        <v>120</v>
      </c>
      <c r="C115" s="8" t="s">
        <v>15</v>
      </c>
      <c r="D115" s="8"/>
    </row>
    <row r="116" spans="1:4" ht="16.5" customHeight="1">
      <c r="A116" s="6" t="s">
        <v>121</v>
      </c>
      <c r="B116" s="13" t="s">
        <v>122</v>
      </c>
      <c r="C116" s="8" t="s">
        <v>15</v>
      </c>
      <c r="D116" s="12"/>
    </row>
    <row r="117" spans="1:4" ht="18.75" customHeight="1">
      <c r="A117" s="6" t="s">
        <v>123</v>
      </c>
      <c r="B117" s="13" t="s">
        <v>124</v>
      </c>
      <c r="C117" s="8" t="s">
        <v>15</v>
      </c>
      <c r="D117" s="8"/>
    </row>
    <row r="118" spans="1:4" ht="21" customHeight="1">
      <c r="A118" s="6" t="s">
        <v>125</v>
      </c>
      <c r="B118" s="13" t="s">
        <v>126</v>
      </c>
      <c r="C118" s="8" t="s">
        <v>15</v>
      </c>
      <c r="D118" s="12"/>
    </row>
    <row r="119" spans="1:4" ht="27.75" customHeight="1">
      <c r="A119" s="6" t="s">
        <v>127</v>
      </c>
      <c r="B119" s="13" t="s">
        <v>128</v>
      </c>
      <c r="C119" s="8" t="s">
        <v>15</v>
      </c>
      <c r="D119" s="8"/>
    </row>
    <row r="120" spans="1:4" ht="29.25" customHeight="1">
      <c r="A120" s="6" t="s">
        <v>129</v>
      </c>
      <c r="B120" s="11" t="s">
        <v>130</v>
      </c>
      <c r="C120" s="8" t="s">
        <v>15</v>
      </c>
      <c r="D120" s="8"/>
    </row>
    <row r="121" spans="1:4" ht="18" customHeight="1">
      <c r="A121" s="10" t="s">
        <v>131</v>
      </c>
      <c r="B121" s="10"/>
      <c r="C121" s="10"/>
      <c r="D121" s="10"/>
    </row>
    <row r="122" spans="1:4" ht="15.75" customHeight="1">
      <c r="A122" s="6" t="s">
        <v>132</v>
      </c>
      <c r="B122" s="11" t="s">
        <v>92</v>
      </c>
      <c r="C122" s="8" t="s">
        <v>93</v>
      </c>
      <c r="D122" s="8"/>
    </row>
    <row r="123" spans="1:4" ht="18" customHeight="1">
      <c r="A123" s="6" t="s">
        <v>133</v>
      </c>
      <c r="B123" s="11" t="s">
        <v>95</v>
      </c>
      <c r="C123" s="8" t="s">
        <v>93</v>
      </c>
      <c r="D123" s="8"/>
    </row>
    <row r="124" spans="1:4" ht="29.25" customHeight="1">
      <c r="A124" s="6" t="s">
        <v>134</v>
      </c>
      <c r="B124" s="11" t="s">
        <v>97</v>
      </c>
      <c r="C124" s="8" t="s">
        <v>93</v>
      </c>
      <c r="D124" s="8"/>
    </row>
    <row r="125" spans="1:4" ht="20.25" customHeight="1">
      <c r="A125" s="6" t="s">
        <v>135</v>
      </c>
      <c r="B125" s="11" t="s">
        <v>99</v>
      </c>
      <c r="C125" s="8" t="s">
        <v>15</v>
      </c>
      <c r="D125" s="8"/>
    </row>
    <row r="126" spans="1:4" ht="31.5" customHeight="1">
      <c r="A126" s="10" t="s">
        <v>136</v>
      </c>
      <c r="B126" s="10"/>
      <c r="C126" s="10"/>
      <c r="D126" s="10"/>
    </row>
    <row r="127" spans="1:4" ht="21.75" customHeight="1">
      <c r="A127" s="6" t="s">
        <v>137</v>
      </c>
      <c r="B127" s="11" t="s">
        <v>138</v>
      </c>
      <c r="C127" s="8" t="s">
        <v>93</v>
      </c>
      <c r="D127" s="8">
        <v>4</v>
      </c>
    </row>
    <row r="128" spans="1:4" ht="17.25" customHeight="1">
      <c r="A128" s="6" t="s">
        <v>139</v>
      </c>
      <c r="B128" s="11" t="s">
        <v>140</v>
      </c>
      <c r="C128" s="8" t="s">
        <v>93</v>
      </c>
      <c r="D128" s="8">
        <v>11</v>
      </c>
    </row>
    <row r="129" spans="1:4" ht="29.25" customHeight="1">
      <c r="A129" s="6" t="s">
        <v>141</v>
      </c>
      <c r="B129" s="11" t="s">
        <v>142</v>
      </c>
      <c r="C129" s="8" t="s">
        <v>15</v>
      </c>
      <c r="D129" s="8">
        <v>8.85</v>
      </c>
    </row>
    <row r="132" ht="12.75">
      <c r="B132" t="s">
        <v>143</v>
      </c>
    </row>
  </sheetData>
  <sheetProtection selectLockedCells="1" selectUnlockedCells="1"/>
  <mergeCells count="8">
    <mergeCell ref="A1:D1"/>
    <mergeCell ref="A7:D7"/>
    <mergeCell ref="A25:D25"/>
    <mergeCell ref="A98:D98"/>
    <mergeCell ref="A103:D103"/>
    <mergeCell ref="A110:D110"/>
    <mergeCell ref="A121:D121"/>
    <mergeCell ref="A126:D126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94">
      <selection activeCell="A65" sqref="A65"/>
    </sheetView>
  </sheetViews>
  <sheetFormatPr defaultColWidth="12.57421875" defaultRowHeight="12.75"/>
  <cols>
    <col min="1" max="1" width="4.57421875" style="0" customWidth="1"/>
    <col min="2" max="2" width="68.57421875" style="0" customWidth="1"/>
    <col min="3" max="3" width="8.7109375" style="0" customWidth="1"/>
    <col min="4" max="4" width="31.00390625" style="0" customWidth="1"/>
    <col min="5" max="16384" width="11.57421875" style="0" customWidth="1"/>
  </cols>
  <sheetData>
    <row r="1" spans="1:4" ht="44.25" customHeight="1">
      <c r="A1" s="1" t="s">
        <v>216</v>
      </c>
      <c r="B1" s="1"/>
      <c r="C1" s="1"/>
      <c r="D1" s="1"/>
    </row>
    <row r="2" spans="1:4" ht="12.75">
      <c r="A2" s="2"/>
      <c r="B2" s="3"/>
      <c r="C2" s="2"/>
      <c r="D2" s="2"/>
    </row>
    <row r="3" spans="1:4" ht="28.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8.7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7.2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8.7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27.75" customHeight="1">
      <c r="A7" s="10" t="s">
        <v>12</v>
      </c>
      <c r="B7" s="10"/>
      <c r="C7" s="10"/>
      <c r="D7" s="10"/>
    </row>
    <row r="8" spans="1:4" ht="18" customHeight="1">
      <c r="A8" s="6" t="s">
        <v>13</v>
      </c>
      <c r="B8" s="11" t="s">
        <v>14</v>
      </c>
      <c r="C8" s="8" t="s">
        <v>15</v>
      </c>
      <c r="D8" s="12">
        <v>-36987.5</v>
      </c>
    </row>
    <row r="9" spans="1:4" ht="16.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7.25" customHeight="1">
      <c r="A10" s="6" t="s">
        <v>18</v>
      </c>
      <c r="B10" s="13" t="s">
        <v>19</v>
      </c>
      <c r="C10" s="8" t="s">
        <v>15</v>
      </c>
      <c r="D10" s="12">
        <v>90505.08</v>
      </c>
    </row>
    <row r="11" spans="1:4" ht="31.5" customHeight="1">
      <c r="A11" s="6" t="s">
        <v>20</v>
      </c>
      <c r="B11" s="11" t="s">
        <v>21</v>
      </c>
      <c r="C11" s="8" t="s">
        <v>15</v>
      </c>
      <c r="D11" s="12">
        <f>D12+D13+D14</f>
        <v>384494.41</v>
      </c>
    </row>
    <row r="12" spans="1:4" ht="18.75" customHeight="1">
      <c r="A12" s="6" t="s">
        <v>22</v>
      </c>
      <c r="B12" s="13" t="s">
        <v>23</v>
      </c>
      <c r="C12" s="8" t="s">
        <v>15</v>
      </c>
      <c r="D12" s="12">
        <v>384494.41</v>
      </c>
    </row>
    <row r="13" spans="1:4" ht="18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4.2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8" customHeight="1">
      <c r="A15" s="6" t="s">
        <v>28</v>
      </c>
      <c r="B15" s="11" t="s">
        <v>29</v>
      </c>
      <c r="C15" s="8" t="s">
        <v>15</v>
      </c>
      <c r="D15" s="12">
        <f>D16+D17+D18+D19+D20</f>
        <v>359380.88</v>
      </c>
    </row>
    <row r="16" spans="1:4" ht="16.5" customHeight="1">
      <c r="A16" s="6" t="s">
        <v>30</v>
      </c>
      <c r="B16" s="13" t="s">
        <v>31</v>
      </c>
      <c r="C16" s="8" t="s">
        <v>15</v>
      </c>
      <c r="D16" s="12">
        <v>359380.88</v>
      </c>
    </row>
    <row r="17" spans="1:4" ht="1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8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5.7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4.25" customHeight="1">
      <c r="A21" s="6" t="s">
        <v>40</v>
      </c>
      <c r="B21" s="11" t="s">
        <v>41</v>
      </c>
      <c r="C21" s="8" t="s">
        <v>15</v>
      </c>
      <c r="D21" s="12">
        <f>D8+D15</f>
        <v>322393.38</v>
      </c>
    </row>
    <row r="22" spans="1:4" ht="16.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</f>
        <v>-59573.619999999995</v>
      </c>
    </row>
    <row r="23" spans="1:4" ht="15.7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8" customHeight="1">
      <c r="A24" s="6" t="s">
        <v>46</v>
      </c>
      <c r="B24" s="13" t="s">
        <v>47</v>
      </c>
      <c r="C24" s="8" t="s">
        <v>15</v>
      </c>
      <c r="D24" s="12">
        <f>D10+D11-D15</f>
        <v>115618.60999999999</v>
      </c>
    </row>
    <row r="25" spans="1:4" ht="67.5" customHeight="1">
      <c r="A25" s="14" t="s">
        <v>48</v>
      </c>
      <c r="B25" s="14"/>
      <c r="C25" s="14"/>
      <c r="D25" s="14"/>
    </row>
    <row r="26" spans="1:4" ht="15.7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0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2.75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6"/>
      <c r="B29" s="7" t="s">
        <v>65</v>
      </c>
      <c r="C29" s="8"/>
      <c r="D29" s="16">
        <v>9033</v>
      </c>
    </row>
    <row r="30" spans="1:4" ht="21" customHeight="1">
      <c r="A30" s="6" t="s">
        <v>49</v>
      </c>
      <c r="B30" s="11" t="s">
        <v>50</v>
      </c>
      <c r="C30" s="8" t="s">
        <v>7</v>
      </c>
      <c r="D30" s="8" t="s">
        <v>166</v>
      </c>
    </row>
    <row r="31" spans="1:4" ht="16.5" customHeight="1">
      <c r="A31" s="6" t="s">
        <v>52</v>
      </c>
      <c r="B31" s="11" t="s">
        <v>53</v>
      </c>
      <c r="C31" s="8" t="s">
        <v>7</v>
      </c>
      <c r="D31" s="8" t="s">
        <v>149</v>
      </c>
    </row>
    <row r="32" spans="1:4" ht="12.75">
      <c r="A32" s="6" t="s">
        <v>55</v>
      </c>
      <c r="B32" s="11" t="s">
        <v>56</v>
      </c>
      <c r="C32" s="8" t="s">
        <v>7</v>
      </c>
      <c r="D32" s="9" t="s">
        <v>57</v>
      </c>
    </row>
    <row r="33" spans="1:4" ht="12.75">
      <c r="A33" s="6"/>
      <c r="B33" s="7" t="s">
        <v>65</v>
      </c>
      <c r="C33" s="8"/>
      <c r="D33" s="17">
        <v>6470</v>
      </c>
    </row>
    <row r="34" spans="1:4" ht="32.25" customHeight="1">
      <c r="A34" s="6" t="s">
        <v>49</v>
      </c>
      <c r="B34" s="11" t="s">
        <v>50</v>
      </c>
      <c r="C34" s="8" t="s">
        <v>7</v>
      </c>
      <c r="D34" s="8" t="s">
        <v>73</v>
      </c>
    </row>
    <row r="35" spans="1:4" ht="18.75" customHeight="1">
      <c r="A35" s="6" t="s">
        <v>52</v>
      </c>
      <c r="B35" s="11" t="s">
        <v>53</v>
      </c>
      <c r="C35" s="8" t="s">
        <v>7</v>
      </c>
      <c r="D35" s="8" t="s">
        <v>81</v>
      </c>
    </row>
    <row r="36" spans="1:4" ht="12.75">
      <c r="A36" s="6" t="s">
        <v>55</v>
      </c>
      <c r="B36" s="11" t="s">
        <v>56</v>
      </c>
      <c r="C36" s="8" t="s">
        <v>7</v>
      </c>
      <c r="D36" s="8" t="s">
        <v>75</v>
      </c>
    </row>
    <row r="37" spans="1:4" ht="12.75">
      <c r="A37" s="6"/>
      <c r="B37" s="7" t="s">
        <v>65</v>
      </c>
      <c r="C37" s="8"/>
      <c r="D37" s="16">
        <v>3978</v>
      </c>
    </row>
    <row r="38" spans="1:4" ht="31.5" customHeight="1">
      <c r="A38" s="6" t="s">
        <v>49</v>
      </c>
      <c r="B38" s="11" t="s">
        <v>50</v>
      </c>
      <c r="C38" s="8" t="s">
        <v>7</v>
      </c>
      <c r="D38" s="8" t="s">
        <v>188</v>
      </c>
    </row>
    <row r="39" spans="1:4" ht="12.75">
      <c r="A39" s="6" t="s">
        <v>52</v>
      </c>
      <c r="B39" s="11" t="s">
        <v>53</v>
      </c>
      <c r="C39" s="8" t="s">
        <v>7</v>
      </c>
      <c r="D39" s="8" t="s">
        <v>189</v>
      </c>
    </row>
    <row r="40" spans="1:4" ht="12.75">
      <c r="A40" s="6" t="s">
        <v>55</v>
      </c>
      <c r="B40" s="11" t="s">
        <v>56</v>
      </c>
      <c r="C40" s="8" t="s">
        <v>7</v>
      </c>
      <c r="D40" s="18" t="s">
        <v>70</v>
      </c>
    </row>
    <row r="41" spans="1:4" ht="12.75">
      <c r="A41" s="6"/>
      <c r="B41" s="7" t="s">
        <v>65</v>
      </c>
      <c r="C41" s="8"/>
      <c r="D41" s="17">
        <v>10968</v>
      </c>
    </row>
    <row r="42" spans="1:4" ht="31.5" customHeight="1">
      <c r="A42" s="6" t="s">
        <v>49</v>
      </c>
      <c r="B42" s="11" t="s">
        <v>50</v>
      </c>
      <c r="C42" s="8" t="s">
        <v>7</v>
      </c>
      <c r="D42" s="8" t="s">
        <v>206</v>
      </c>
    </row>
    <row r="43" spans="1:4" ht="21.75" customHeight="1">
      <c r="A43" s="6" t="s">
        <v>52</v>
      </c>
      <c r="B43" s="11" t="s">
        <v>53</v>
      </c>
      <c r="C43" s="8" t="s">
        <v>7</v>
      </c>
      <c r="D43" s="8" t="s">
        <v>153</v>
      </c>
    </row>
    <row r="44" spans="1:4" ht="12.75">
      <c r="A44" s="6" t="s">
        <v>55</v>
      </c>
      <c r="B44" s="11" t="s">
        <v>56</v>
      </c>
      <c r="C44" s="8" t="s">
        <v>7</v>
      </c>
      <c r="D44" s="18" t="s">
        <v>182</v>
      </c>
    </row>
    <row r="45" spans="1:4" ht="12.75">
      <c r="A45" s="6"/>
      <c r="B45" s="7" t="s">
        <v>65</v>
      </c>
      <c r="C45" s="8"/>
      <c r="D45" s="17">
        <v>14400</v>
      </c>
    </row>
    <row r="46" spans="1:4" ht="18" customHeight="1">
      <c r="A46" s="6" t="s">
        <v>49</v>
      </c>
      <c r="B46" s="11" t="s">
        <v>50</v>
      </c>
      <c r="C46" s="8" t="s">
        <v>7</v>
      </c>
      <c r="D46" s="8" t="s">
        <v>217</v>
      </c>
    </row>
    <row r="47" spans="1:4" ht="21.75" customHeight="1">
      <c r="A47" s="6" t="s">
        <v>52</v>
      </c>
      <c r="B47" s="11" t="s">
        <v>53</v>
      </c>
      <c r="C47" s="8" t="s">
        <v>7</v>
      </c>
      <c r="D47" s="8" t="s">
        <v>218</v>
      </c>
    </row>
    <row r="48" spans="1:4" ht="12.75">
      <c r="A48" s="6" t="s">
        <v>55</v>
      </c>
      <c r="B48" s="11" t="s">
        <v>56</v>
      </c>
      <c r="C48" s="8" t="s">
        <v>7</v>
      </c>
      <c r="D48" s="8" t="s">
        <v>75</v>
      </c>
    </row>
    <row r="49" spans="1:4" ht="12.75">
      <c r="A49" s="6"/>
      <c r="B49" s="7" t="s">
        <v>65</v>
      </c>
      <c r="C49" s="8"/>
      <c r="D49" s="16">
        <v>9000</v>
      </c>
    </row>
    <row r="50" spans="1:4" ht="31.5" customHeight="1">
      <c r="A50" s="6" t="s">
        <v>49</v>
      </c>
      <c r="B50" s="11" t="s">
        <v>50</v>
      </c>
      <c r="C50" s="8" t="s">
        <v>7</v>
      </c>
      <c r="D50" s="8" t="s">
        <v>78</v>
      </c>
    </row>
    <row r="51" spans="1:4" ht="21" customHeight="1">
      <c r="A51" s="6" t="s">
        <v>52</v>
      </c>
      <c r="B51" s="11" t="s">
        <v>53</v>
      </c>
      <c r="C51" s="8" t="s">
        <v>7</v>
      </c>
      <c r="D51" s="8" t="s">
        <v>79</v>
      </c>
    </row>
    <row r="52" spans="1:4" ht="17.25" customHeight="1">
      <c r="A52" s="6" t="s">
        <v>55</v>
      </c>
      <c r="B52" s="11" t="s">
        <v>56</v>
      </c>
      <c r="C52" s="8" t="s">
        <v>7</v>
      </c>
      <c r="D52" s="18" t="s">
        <v>57</v>
      </c>
    </row>
    <row r="53" spans="1:4" ht="12.75">
      <c r="A53" s="6"/>
      <c r="B53" s="7" t="s">
        <v>65</v>
      </c>
      <c r="C53" s="8"/>
      <c r="D53" s="17">
        <v>2178</v>
      </c>
    </row>
    <row r="54" spans="1:4" ht="12.75">
      <c r="A54" s="6" t="s">
        <v>49</v>
      </c>
      <c r="B54" s="11" t="s">
        <v>50</v>
      </c>
      <c r="C54" s="8" t="s">
        <v>7</v>
      </c>
      <c r="D54" s="8" t="s">
        <v>80</v>
      </c>
    </row>
    <row r="55" spans="1:4" ht="12.75">
      <c r="A55" s="6" t="s">
        <v>52</v>
      </c>
      <c r="B55" s="11" t="s">
        <v>53</v>
      </c>
      <c r="C55" s="8" t="s">
        <v>7</v>
      </c>
      <c r="D55" s="8" t="s">
        <v>81</v>
      </c>
    </row>
    <row r="56" spans="1:4" ht="12.75">
      <c r="A56" s="6" t="s">
        <v>55</v>
      </c>
      <c r="B56" s="11" t="s">
        <v>56</v>
      </c>
      <c r="C56" s="8" t="s">
        <v>7</v>
      </c>
      <c r="D56" s="8" t="s">
        <v>75</v>
      </c>
    </row>
    <row r="57" spans="1:4" ht="17.25" customHeight="1">
      <c r="A57" s="6" t="s">
        <v>62</v>
      </c>
      <c r="B57" s="11" t="s">
        <v>58</v>
      </c>
      <c r="C57" s="8"/>
      <c r="D57" s="16">
        <v>7826</v>
      </c>
    </row>
    <row r="58" spans="1:4" ht="21.75" customHeight="1">
      <c r="A58" s="6" t="s">
        <v>49</v>
      </c>
      <c r="B58" s="11" t="s">
        <v>50</v>
      </c>
      <c r="C58" s="8" t="s">
        <v>7</v>
      </c>
      <c r="D58" s="8" t="s">
        <v>84</v>
      </c>
    </row>
    <row r="59" spans="1:4" ht="18" customHeight="1">
      <c r="A59" s="6" t="s">
        <v>52</v>
      </c>
      <c r="B59" s="11" t="s">
        <v>53</v>
      </c>
      <c r="C59" s="8" t="s">
        <v>7</v>
      </c>
      <c r="D59" s="8" t="s">
        <v>85</v>
      </c>
    </row>
    <row r="60" spans="1:4" ht="18" customHeight="1">
      <c r="A60" s="6" t="s">
        <v>55</v>
      </c>
      <c r="B60" s="11" t="s">
        <v>56</v>
      </c>
      <c r="C60" s="8" t="s">
        <v>7</v>
      </c>
      <c r="D60" s="8" t="s">
        <v>86</v>
      </c>
    </row>
    <row r="61" spans="1:4" ht="18" customHeight="1">
      <c r="A61" s="6" t="s">
        <v>62</v>
      </c>
      <c r="B61" s="11" t="s">
        <v>58</v>
      </c>
      <c r="C61" s="8"/>
      <c r="D61" s="16">
        <v>4023</v>
      </c>
    </row>
    <row r="62" spans="1:4" ht="45.75" customHeight="1">
      <c r="A62" s="6" t="s">
        <v>49</v>
      </c>
      <c r="B62" s="11" t="s">
        <v>50</v>
      </c>
      <c r="C62" s="8" t="s">
        <v>7</v>
      </c>
      <c r="D62" s="8" t="s">
        <v>87</v>
      </c>
    </row>
    <row r="63" spans="1:4" ht="18" customHeight="1">
      <c r="A63" s="6" t="s">
        <v>52</v>
      </c>
      <c r="B63" s="11" t="s">
        <v>53</v>
      </c>
      <c r="C63" s="8" t="s">
        <v>7</v>
      </c>
      <c r="D63" s="8" t="s">
        <v>81</v>
      </c>
    </row>
    <row r="64" spans="1:4" ht="18" customHeight="1">
      <c r="A64" s="6" t="s">
        <v>55</v>
      </c>
      <c r="B64" s="11" t="s">
        <v>56</v>
      </c>
      <c r="C64" s="8" t="s">
        <v>7</v>
      </c>
      <c r="D64" s="8" t="s">
        <v>57</v>
      </c>
    </row>
    <row r="65" spans="1:4" ht="18" customHeight="1">
      <c r="A65" s="6" t="s">
        <v>62</v>
      </c>
      <c r="B65" s="11" t="s">
        <v>58</v>
      </c>
      <c r="C65" s="8"/>
      <c r="D65" s="16">
        <f>29288+145260+2055+100923</f>
        <v>277526</v>
      </c>
    </row>
    <row r="66" spans="1:4" ht="18" customHeight="1">
      <c r="A66" s="6" t="s">
        <v>49</v>
      </c>
      <c r="B66" s="11" t="s">
        <v>50</v>
      </c>
      <c r="C66" s="8" t="s">
        <v>7</v>
      </c>
      <c r="D66" s="8" t="s">
        <v>88</v>
      </c>
    </row>
    <row r="67" spans="1:4" ht="32.25" customHeight="1">
      <c r="A67" s="6" t="s">
        <v>52</v>
      </c>
      <c r="B67" s="11" t="s">
        <v>53</v>
      </c>
      <c r="C67" s="8" t="s">
        <v>7</v>
      </c>
      <c r="D67" s="8" t="s">
        <v>89</v>
      </c>
    </row>
    <row r="68" spans="1:4" ht="18" customHeight="1">
      <c r="A68" s="6" t="s">
        <v>55</v>
      </c>
      <c r="B68" s="11" t="s">
        <v>56</v>
      </c>
      <c r="C68" s="8" t="s">
        <v>7</v>
      </c>
      <c r="D68" s="18" t="s">
        <v>57</v>
      </c>
    </row>
    <row r="69" spans="1:4" ht="18" customHeight="1">
      <c r="A69" s="6" t="s">
        <v>62</v>
      </c>
      <c r="B69" s="11" t="s">
        <v>58</v>
      </c>
      <c r="C69" s="8"/>
      <c r="D69" s="16">
        <v>36565</v>
      </c>
    </row>
    <row r="70" spans="1:4" ht="17.25" customHeight="1">
      <c r="A70" s="10" t="s">
        <v>90</v>
      </c>
      <c r="B70" s="10"/>
      <c r="C70" s="10"/>
      <c r="D70" s="10"/>
    </row>
    <row r="71" spans="1:4" ht="12.75">
      <c r="A71" s="6" t="s">
        <v>91</v>
      </c>
      <c r="B71" s="11" t="s">
        <v>92</v>
      </c>
      <c r="C71" s="8" t="s">
        <v>93</v>
      </c>
      <c r="D71" s="8"/>
    </row>
    <row r="72" spans="1:4" ht="12.75">
      <c r="A72" s="6" t="s">
        <v>94</v>
      </c>
      <c r="B72" s="11" t="s">
        <v>95</v>
      </c>
      <c r="C72" s="8" t="s">
        <v>93</v>
      </c>
      <c r="D72" s="8"/>
    </row>
    <row r="73" spans="1:4" ht="12.75">
      <c r="A73" s="6" t="s">
        <v>96</v>
      </c>
      <c r="B73" s="11" t="s">
        <v>97</v>
      </c>
      <c r="C73" s="8" t="s">
        <v>93</v>
      </c>
      <c r="D73" s="8"/>
    </row>
    <row r="74" spans="1:4" ht="12.75">
      <c r="A74" s="6" t="s">
        <v>98</v>
      </c>
      <c r="B74" s="11" t="s">
        <v>99</v>
      </c>
      <c r="C74" s="8" t="s">
        <v>15</v>
      </c>
      <c r="D74" s="8"/>
    </row>
    <row r="75" spans="1:4" ht="12.75" customHeight="1">
      <c r="A75" s="10" t="s">
        <v>100</v>
      </c>
      <c r="B75" s="10"/>
      <c r="C75" s="10"/>
      <c r="D75" s="10"/>
    </row>
    <row r="76" spans="1:4" ht="27.75" customHeight="1">
      <c r="A76" s="6" t="s">
        <v>101</v>
      </c>
      <c r="B76" s="11" t="s">
        <v>102</v>
      </c>
      <c r="C76" s="8" t="s">
        <v>15</v>
      </c>
      <c r="D76" s="12">
        <f>D77-D78</f>
        <v>-233457.08</v>
      </c>
    </row>
    <row r="77" spans="1:4" ht="12.75">
      <c r="A77" s="6" t="s">
        <v>103</v>
      </c>
      <c r="B77" s="13" t="s">
        <v>17</v>
      </c>
      <c r="C77" s="8" t="s">
        <v>15</v>
      </c>
      <c r="D77" s="12">
        <v>0</v>
      </c>
    </row>
    <row r="78" spans="1:4" ht="12.75">
      <c r="A78" s="6" t="s">
        <v>104</v>
      </c>
      <c r="B78" s="13" t="s">
        <v>19</v>
      </c>
      <c r="C78" s="8" t="s">
        <v>15</v>
      </c>
      <c r="D78" s="12">
        <v>233457.08</v>
      </c>
    </row>
    <row r="79" spans="1:4" ht="27.75" customHeight="1">
      <c r="A79" s="6" t="s">
        <v>105</v>
      </c>
      <c r="B79" s="11" t="s">
        <v>106</v>
      </c>
      <c r="C79" s="8" t="s">
        <v>15</v>
      </c>
      <c r="D79" s="12">
        <f>D80-D81</f>
        <v>-134811.93</v>
      </c>
    </row>
    <row r="80" spans="1:4" ht="12.75">
      <c r="A80" s="6" t="s">
        <v>107</v>
      </c>
      <c r="B80" s="13" t="s">
        <v>17</v>
      </c>
      <c r="C80" s="8" t="s">
        <v>15</v>
      </c>
      <c r="D80" s="12">
        <v>0</v>
      </c>
    </row>
    <row r="81" spans="1:4" ht="12.75">
      <c r="A81" s="6" t="s">
        <v>108</v>
      </c>
      <c r="B81" s="13" t="s">
        <v>19</v>
      </c>
      <c r="C81" s="8" t="s">
        <v>15</v>
      </c>
      <c r="D81" s="12">
        <f>D78+D86-D87+D96-D97+D106-D107</f>
        <v>134811.93</v>
      </c>
    </row>
    <row r="82" spans="1:4" ht="24.75" customHeight="1">
      <c r="A82" s="10" t="s">
        <v>219</v>
      </c>
      <c r="B82" s="10"/>
      <c r="C82" s="10"/>
      <c r="D82" s="10"/>
    </row>
    <row r="83" spans="1:4" ht="21" customHeight="1">
      <c r="A83" s="6" t="s">
        <v>110</v>
      </c>
      <c r="B83" s="11" t="s">
        <v>111</v>
      </c>
      <c r="C83" s="8" t="s">
        <v>7</v>
      </c>
      <c r="D83" s="8" t="s">
        <v>220</v>
      </c>
    </row>
    <row r="84" spans="1:4" ht="16.5" customHeight="1">
      <c r="A84" s="6" t="s">
        <v>112</v>
      </c>
      <c r="B84" s="11" t="s">
        <v>113</v>
      </c>
      <c r="C84" s="8" t="s">
        <v>7</v>
      </c>
      <c r="D84" s="8" t="s">
        <v>221</v>
      </c>
    </row>
    <row r="85" spans="1:4" ht="18" customHeight="1">
      <c r="A85" s="6" t="s">
        <v>114</v>
      </c>
      <c r="B85" s="11" t="s">
        <v>115</v>
      </c>
      <c r="C85" s="8" t="s">
        <v>116</v>
      </c>
      <c r="D85" s="8">
        <v>465.105</v>
      </c>
    </row>
    <row r="86" spans="1:4" ht="12.75">
      <c r="A86" s="6" t="s">
        <v>117</v>
      </c>
      <c r="B86" s="11" t="s">
        <v>118</v>
      </c>
      <c r="C86" s="8" t="s">
        <v>15</v>
      </c>
      <c r="D86" s="12">
        <v>12860.16</v>
      </c>
    </row>
    <row r="87" spans="1:4" ht="12.75">
      <c r="A87" s="6" t="s">
        <v>119</v>
      </c>
      <c r="B87" s="13" t="s">
        <v>120</v>
      </c>
      <c r="C87" s="8" t="s">
        <v>15</v>
      </c>
      <c r="D87" s="12">
        <v>17435.53</v>
      </c>
    </row>
    <row r="88" spans="1:4" ht="12.75">
      <c r="A88" s="6" t="s">
        <v>121</v>
      </c>
      <c r="B88" s="13" t="s">
        <v>122</v>
      </c>
      <c r="C88" s="8" t="s">
        <v>15</v>
      </c>
      <c r="D88" s="12">
        <f>D86-D87</f>
        <v>-4575.369999999999</v>
      </c>
    </row>
    <row r="89" spans="1:4" ht="16.5" customHeight="1">
      <c r="A89" s="6" t="s">
        <v>123</v>
      </c>
      <c r="B89" s="13" t="s">
        <v>124</v>
      </c>
      <c r="C89" s="8" t="s">
        <v>15</v>
      </c>
      <c r="D89" s="12">
        <v>21828.6</v>
      </c>
    </row>
    <row r="90" spans="1:4" ht="12.75">
      <c r="A90" s="6" t="s">
        <v>125</v>
      </c>
      <c r="B90" s="13" t="s">
        <v>126</v>
      </c>
      <c r="C90" s="8" t="s">
        <v>15</v>
      </c>
      <c r="D90" s="12">
        <f>D89-D91</f>
        <v>18703.449999999997</v>
      </c>
    </row>
    <row r="91" spans="1:4" ht="31.5" customHeight="1">
      <c r="A91" s="6" t="s">
        <v>127</v>
      </c>
      <c r="B91" s="13" t="s">
        <v>128</v>
      </c>
      <c r="C91" s="8" t="s">
        <v>15</v>
      </c>
      <c r="D91" s="12">
        <v>3125.15</v>
      </c>
    </row>
    <row r="92" spans="1:4" ht="12.75">
      <c r="A92" s="6" t="s">
        <v>129</v>
      </c>
      <c r="B92" s="11" t="s">
        <v>130</v>
      </c>
      <c r="C92" s="8" t="s">
        <v>15</v>
      </c>
      <c r="D92" s="12">
        <v>0</v>
      </c>
    </row>
    <row r="93" spans="1:4" ht="21" customHeight="1">
      <c r="A93" s="6" t="s">
        <v>110</v>
      </c>
      <c r="B93" s="11" t="s">
        <v>111</v>
      </c>
      <c r="C93" s="8" t="s">
        <v>7</v>
      </c>
      <c r="D93" s="8" t="s">
        <v>222</v>
      </c>
    </row>
    <row r="94" spans="1:4" ht="18.75" customHeight="1">
      <c r="A94" s="6" t="s">
        <v>112</v>
      </c>
      <c r="B94" s="11" t="s">
        <v>113</v>
      </c>
      <c r="C94" s="8" t="s">
        <v>7</v>
      </c>
      <c r="D94" s="8" t="s">
        <v>223</v>
      </c>
    </row>
    <row r="95" spans="1:4" ht="15.75" customHeight="1">
      <c r="A95" s="6" t="s">
        <v>114</v>
      </c>
      <c r="B95" s="11" t="s">
        <v>115</v>
      </c>
      <c r="C95" s="8" t="s">
        <v>116</v>
      </c>
      <c r="D95" s="8">
        <v>26.872</v>
      </c>
    </row>
    <row r="96" spans="1:4" ht="12.75">
      <c r="A96" s="6" t="s">
        <v>117</v>
      </c>
      <c r="B96" s="11" t="s">
        <v>118</v>
      </c>
      <c r="C96" s="8" t="s">
        <v>15</v>
      </c>
      <c r="D96" s="12">
        <v>66595.61</v>
      </c>
    </row>
    <row r="97" spans="1:4" ht="12.75">
      <c r="A97" s="6" t="s">
        <v>119</v>
      </c>
      <c r="B97" s="13" t="s">
        <v>120</v>
      </c>
      <c r="C97" s="8" t="s">
        <v>15</v>
      </c>
      <c r="D97" s="12">
        <v>92193.85</v>
      </c>
    </row>
    <row r="98" spans="1:4" ht="12.75">
      <c r="A98" s="6" t="s">
        <v>121</v>
      </c>
      <c r="B98" s="13" t="s">
        <v>122</v>
      </c>
      <c r="C98" s="8" t="s">
        <v>15</v>
      </c>
      <c r="D98" s="12">
        <f>D96-D97</f>
        <v>-25598.240000000005</v>
      </c>
    </row>
    <row r="99" spans="1:4" ht="15" customHeight="1">
      <c r="A99" s="6" t="s">
        <v>123</v>
      </c>
      <c r="B99" s="13" t="s">
        <v>124</v>
      </c>
      <c r="C99" s="8" t="s">
        <v>15</v>
      </c>
      <c r="D99" s="12">
        <v>21828.6</v>
      </c>
    </row>
    <row r="100" spans="1:4" ht="12.75">
      <c r="A100" s="6" t="s">
        <v>125</v>
      </c>
      <c r="B100" s="13" t="s">
        <v>126</v>
      </c>
      <c r="C100" s="8" t="s">
        <v>15</v>
      </c>
      <c r="D100" s="12">
        <f>D99-D101</f>
        <v>18975.739999999998</v>
      </c>
    </row>
    <row r="101" spans="1:4" ht="29.25" customHeight="1">
      <c r="A101" s="6" t="s">
        <v>127</v>
      </c>
      <c r="B101" s="13" t="s">
        <v>128</v>
      </c>
      <c r="C101" s="8" t="s">
        <v>15</v>
      </c>
      <c r="D101" s="12">
        <v>2852.86</v>
      </c>
    </row>
    <row r="102" spans="1:4" ht="12.75">
      <c r="A102" s="6" t="s">
        <v>129</v>
      </c>
      <c r="B102" s="11" t="s">
        <v>130</v>
      </c>
      <c r="C102" s="8" t="s">
        <v>15</v>
      </c>
      <c r="D102" s="12">
        <v>0</v>
      </c>
    </row>
    <row r="103" spans="1:4" ht="20.25" customHeight="1">
      <c r="A103" s="6" t="s">
        <v>110</v>
      </c>
      <c r="B103" s="11" t="s">
        <v>111</v>
      </c>
      <c r="C103" s="8" t="s">
        <v>7</v>
      </c>
      <c r="D103" s="8" t="s">
        <v>224</v>
      </c>
    </row>
    <row r="104" spans="1:4" ht="16.5" customHeight="1">
      <c r="A104" s="6" t="s">
        <v>112</v>
      </c>
      <c r="B104" s="11" t="s">
        <v>113</v>
      </c>
      <c r="C104" s="8" t="s">
        <v>7</v>
      </c>
      <c r="D104" s="8" t="s">
        <v>223</v>
      </c>
    </row>
    <row r="105" spans="1:4" ht="15.75" customHeight="1">
      <c r="A105" s="6" t="s">
        <v>114</v>
      </c>
      <c r="B105" s="11" t="s">
        <v>115</v>
      </c>
      <c r="C105" s="8" t="s">
        <v>116</v>
      </c>
      <c r="D105" s="8">
        <v>177.75</v>
      </c>
    </row>
    <row r="106" spans="1:4" ht="12.75">
      <c r="A106" s="6" t="s">
        <v>117</v>
      </c>
      <c r="B106" s="11" t="s">
        <v>118</v>
      </c>
      <c r="C106" s="8" t="s">
        <v>15</v>
      </c>
      <c r="D106" s="12">
        <v>394926.75</v>
      </c>
    </row>
    <row r="107" spans="1:4" ht="12.75">
      <c r="A107" s="6" t="s">
        <v>119</v>
      </c>
      <c r="B107" s="13" t="s">
        <v>120</v>
      </c>
      <c r="C107" s="8" t="s">
        <v>15</v>
      </c>
      <c r="D107" s="12">
        <v>463398.29</v>
      </c>
    </row>
    <row r="108" spans="1:4" ht="12.75">
      <c r="A108" s="6" t="s">
        <v>121</v>
      </c>
      <c r="B108" s="13" t="s">
        <v>122</v>
      </c>
      <c r="C108" s="8" t="s">
        <v>15</v>
      </c>
      <c r="D108" s="12">
        <f>D106-D107</f>
        <v>-68471.53999999998</v>
      </c>
    </row>
    <row r="109" spans="1:4" ht="15" customHeight="1">
      <c r="A109" s="6" t="s">
        <v>123</v>
      </c>
      <c r="B109" s="13" t="s">
        <v>124</v>
      </c>
      <c r="C109" s="8" t="s">
        <v>15</v>
      </c>
      <c r="D109" s="12">
        <v>496351.1</v>
      </c>
    </row>
    <row r="110" spans="1:4" ht="12.75">
      <c r="A110" s="6" t="s">
        <v>125</v>
      </c>
      <c r="B110" s="13" t="s">
        <v>126</v>
      </c>
      <c r="C110" s="8" t="s">
        <v>15</v>
      </c>
      <c r="D110" s="12">
        <f>D109-D111</f>
        <v>431278.74</v>
      </c>
    </row>
    <row r="111" spans="1:4" ht="29.25" customHeight="1">
      <c r="A111" s="6" t="s">
        <v>127</v>
      </c>
      <c r="B111" s="13" t="s">
        <v>128</v>
      </c>
      <c r="C111" s="8" t="s">
        <v>15</v>
      </c>
      <c r="D111" s="12">
        <v>65072.36</v>
      </c>
    </row>
    <row r="112" spans="1:4" ht="12.75">
      <c r="A112" s="6" t="s">
        <v>129</v>
      </c>
      <c r="B112" s="11" t="s">
        <v>130</v>
      </c>
      <c r="C112" s="8" t="s">
        <v>15</v>
      </c>
      <c r="D112" s="12">
        <v>0</v>
      </c>
    </row>
    <row r="113" spans="1:4" ht="12.75" customHeight="1">
      <c r="A113" s="10" t="s">
        <v>131</v>
      </c>
      <c r="B113" s="10"/>
      <c r="C113" s="10"/>
      <c r="D113" s="10"/>
    </row>
    <row r="114" spans="1:4" ht="12.75">
      <c r="A114" s="6" t="s">
        <v>132</v>
      </c>
      <c r="B114" s="11" t="s">
        <v>92</v>
      </c>
      <c r="C114" s="8" t="s">
        <v>93</v>
      </c>
      <c r="D114" s="8"/>
    </row>
    <row r="115" spans="1:4" ht="12.75">
      <c r="A115" s="6" t="s">
        <v>133</v>
      </c>
      <c r="B115" s="11" t="s">
        <v>95</v>
      </c>
      <c r="C115" s="8" t="s">
        <v>93</v>
      </c>
      <c r="D115" s="8"/>
    </row>
    <row r="116" spans="1:4" ht="12.75">
      <c r="A116" s="6" t="s">
        <v>134</v>
      </c>
      <c r="B116" s="11" t="s">
        <v>97</v>
      </c>
      <c r="C116" s="8" t="s">
        <v>93</v>
      </c>
      <c r="D116" s="8"/>
    </row>
    <row r="117" spans="1:4" ht="12.75">
      <c r="A117" s="6" t="s">
        <v>135</v>
      </c>
      <c r="B117" s="11" t="s">
        <v>99</v>
      </c>
      <c r="C117" s="8" t="s">
        <v>15</v>
      </c>
      <c r="D117" s="8"/>
    </row>
    <row r="118" spans="1:4" ht="12.75" customHeight="1">
      <c r="A118" s="10" t="s">
        <v>136</v>
      </c>
      <c r="B118" s="10"/>
      <c r="C118" s="10"/>
      <c r="D118" s="10"/>
    </row>
    <row r="119" spans="1:4" ht="12.75">
      <c r="A119" s="6" t="s">
        <v>137</v>
      </c>
      <c r="B119" s="11" t="s">
        <v>138</v>
      </c>
      <c r="C119" s="8" t="s">
        <v>93</v>
      </c>
      <c r="D119" s="8">
        <v>0</v>
      </c>
    </row>
    <row r="120" spans="1:4" ht="12.75">
      <c r="A120" s="6" t="s">
        <v>139</v>
      </c>
      <c r="B120" s="11" t="s">
        <v>140</v>
      </c>
      <c r="C120" s="8" t="s">
        <v>93</v>
      </c>
      <c r="D120" s="8">
        <v>14</v>
      </c>
    </row>
    <row r="121" spans="1:4" ht="30" customHeight="1">
      <c r="A121" s="6" t="s">
        <v>141</v>
      </c>
      <c r="B121" s="11" t="s">
        <v>142</v>
      </c>
      <c r="C121" s="8" t="s">
        <v>15</v>
      </c>
      <c r="D121" s="8">
        <v>51484.11</v>
      </c>
    </row>
  </sheetData>
  <sheetProtection selectLockedCells="1" selectUnlockedCells="1"/>
  <mergeCells count="8">
    <mergeCell ref="A1:D1"/>
    <mergeCell ref="A7:D7"/>
    <mergeCell ref="A25:D25"/>
    <mergeCell ref="A70:D70"/>
    <mergeCell ref="A75:D75"/>
    <mergeCell ref="A82:D82"/>
    <mergeCell ref="A113:D113"/>
    <mergeCell ref="A118:D118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0"/>
  <sheetViews>
    <sheetView workbookViewId="0" topLeftCell="A73">
      <selection activeCell="A5" sqref="A5"/>
    </sheetView>
  </sheetViews>
  <sheetFormatPr defaultColWidth="12.57421875" defaultRowHeight="12.75"/>
  <cols>
    <col min="1" max="1" width="4.00390625" style="0" customWidth="1"/>
    <col min="2" max="2" width="69.140625" style="0" customWidth="1"/>
    <col min="3" max="3" width="7.8515625" style="0" customWidth="1"/>
    <col min="4" max="4" width="30.8515625" style="0" customWidth="1"/>
    <col min="5" max="16384" width="11.57421875" style="0" customWidth="1"/>
  </cols>
  <sheetData>
    <row r="1" spans="1:4" ht="39.75" customHeight="1">
      <c r="A1" s="1" t="s">
        <v>225</v>
      </c>
      <c r="B1" s="1"/>
      <c r="C1" s="1"/>
      <c r="D1" s="1"/>
    </row>
    <row r="2" spans="1:4" ht="12.75">
      <c r="A2" s="2"/>
      <c r="B2" s="3"/>
      <c r="C2" s="2"/>
      <c r="D2" s="2"/>
    </row>
    <row r="3" spans="1:4" ht="30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8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7.2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8.7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27.75" customHeight="1">
      <c r="A7" s="10" t="s">
        <v>12</v>
      </c>
      <c r="B7" s="10"/>
      <c r="C7" s="10"/>
      <c r="D7" s="10"/>
    </row>
    <row r="8" spans="1:4" ht="18" customHeight="1">
      <c r="A8" s="6" t="s">
        <v>13</v>
      </c>
      <c r="B8" s="11" t="s">
        <v>14</v>
      </c>
      <c r="C8" s="8" t="s">
        <v>15</v>
      </c>
      <c r="D8" s="12">
        <v>-7187.72</v>
      </c>
    </row>
    <row r="9" spans="1:4" ht="15.7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7.25" customHeight="1">
      <c r="A10" s="6" t="s">
        <v>18</v>
      </c>
      <c r="B10" s="13" t="s">
        <v>19</v>
      </c>
      <c r="C10" s="8" t="s">
        <v>15</v>
      </c>
      <c r="D10" s="12">
        <v>27182.18</v>
      </c>
    </row>
    <row r="11" spans="1:4" ht="31.5" customHeight="1">
      <c r="A11" s="6" t="s">
        <v>20</v>
      </c>
      <c r="B11" s="11" t="s">
        <v>21</v>
      </c>
      <c r="C11" s="8" t="s">
        <v>15</v>
      </c>
      <c r="D11" s="12">
        <f>D12+D13+D14</f>
        <v>219461.74</v>
      </c>
    </row>
    <row r="12" spans="1:4" ht="18.75" customHeight="1">
      <c r="A12" s="6" t="s">
        <v>22</v>
      </c>
      <c r="B12" s="13" t="s">
        <v>23</v>
      </c>
      <c r="C12" s="8" t="s">
        <v>15</v>
      </c>
      <c r="D12" s="12">
        <v>219461.74</v>
      </c>
    </row>
    <row r="13" spans="1:4" ht="18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4.2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8" customHeight="1">
      <c r="A15" s="6" t="s">
        <v>28</v>
      </c>
      <c r="B15" s="11" t="s">
        <v>29</v>
      </c>
      <c r="C15" s="8" t="s">
        <v>15</v>
      </c>
      <c r="D15" s="12">
        <f>D16+D17+D18+D19+D20</f>
        <v>216555.09</v>
      </c>
    </row>
    <row r="16" spans="1:4" ht="16.5" customHeight="1">
      <c r="A16" s="6" t="s">
        <v>30</v>
      </c>
      <c r="B16" s="13" t="s">
        <v>31</v>
      </c>
      <c r="C16" s="8" t="s">
        <v>15</v>
      </c>
      <c r="D16" s="12">
        <v>216555.09</v>
      </c>
    </row>
    <row r="17" spans="1:4" ht="1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8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5.7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4.25" customHeight="1">
      <c r="A21" s="6" t="s">
        <v>40</v>
      </c>
      <c r="B21" s="11" t="s">
        <v>41</v>
      </c>
      <c r="C21" s="8" t="s">
        <v>15</v>
      </c>
      <c r="D21" s="12">
        <f>D8+D15</f>
        <v>209367.37</v>
      </c>
    </row>
    <row r="22" spans="1:4" ht="16.5" customHeight="1">
      <c r="A22" s="6" t="s">
        <v>42</v>
      </c>
      <c r="B22" s="11" t="s">
        <v>43</v>
      </c>
      <c r="C22" s="8" t="s">
        <v>15</v>
      </c>
      <c r="D22" s="12">
        <f>D21-D29-D33-D37-D41-D45-D49-D53-D57-D61-D65</f>
        <v>-17542.630000000005</v>
      </c>
    </row>
    <row r="23" spans="1:4" ht="15.7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8" customHeight="1">
      <c r="A24" s="6" t="s">
        <v>46</v>
      </c>
      <c r="B24" s="13" t="s">
        <v>47</v>
      </c>
      <c r="C24" s="8" t="s">
        <v>15</v>
      </c>
      <c r="D24" s="12">
        <f>D10+D11-D15</f>
        <v>30088.829999999987</v>
      </c>
    </row>
    <row r="25" spans="1:4" ht="67.5" customHeight="1">
      <c r="A25" s="14" t="s">
        <v>48</v>
      </c>
      <c r="B25" s="14"/>
      <c r="C25" s="14"/>
      <c r="D25" s="14"/>
    </row>
    <row r="26" spans="1:4" ht="15.7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29.2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2.75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6"/>
      <c r="B29" s="7" t="s">
        <v>65</v>
      </c>
      <c r="C29" s="8"/>
      <c r="D29" s="16">
        <v>6392</v>
      </c>
    </row>
    <row r="30" spans="1:4" ht="32.25" customHeight="1">
      <c r="A30" s="6" t="s">
        <v>49</v>
      </c>
      <c r="B30" s="11" t="s">
        <v>50</v>
      </c>
      <c r="C30" s="8" t="s">
        <v>7</v>
      </c>
      <c r="D30" s="8" t="s">
        <v>73</v>
      </c>
    </row>
    <row r="31" spans="1:4" ht="18.75" customHeight="1">
      <c r="A31" s="6" t="s">
        <v>52</v>
      </c>
      <c r="B31" s="11" t="s">
        <v>53</v>
      </c>
      <c r="C31" s="8" t="s">
        <v>7</v>
      </c>
      <c r="D31" s="8" t="s">
        <v>226</v>
      </c>
    </row>
    <row r="32" spans="1:4" ht="12.75">
      <c r="A32" s="6" t="s">
        <v>55</v>
      </c>
      <c r="B32" s="11" t="s">
        <v>56</v>
      </c>
      <c r="C32" s="8" t="s">
        <v>7</v>
      </c>
      <c r="D32" s="8" t="s">
        <v>75</v>
      </c>
    </row>
    <row r="33" spans="1:4" ht="12.75">
      <c r="A33" s="6"/>
      <c r="B33" s="7" t="s">
        <v>65</v>
      </c>
      <c r="C33" s="8"/>
      <c r="D33" s="16">
        <v>2200</v>
      </c>
    </row>
    <row r="34" spans="1:4" ht="28.5" customHeight="1">
      <c r="A34" s="6" t="s">
        <v>49</v>
      </c>
      <c r="B34" s="11" t="s">
        <v>50</v>
      </c>
      <c r="C34" s="8" t="s">
        <v>7</v>
      </c>
      <c r="D34" s="8" t="s">
        <v>227</v>
      </c>
    </row>
    <row r="35" spans="1:4" ht="20.25" customHeight="1">
      <c r="A35" s="6" t="s">
        <v>52</v>
      </c>
      <c r="B35" s="11" t="s">
        <v>53</v>
      </c>
      <c r="C35" s="8" t="s">
        <v>7</v>
      </c>
      <c r="D35" s="8" t="s">
        <v>228</v>
      </c>
    </row>
    <row r="36" spans="1:4" ht="12.75">
      <c r="A36" s="6" t="s">
        <v>55</v>
      </c>
      <c r="B36" s="11" t="s">
        <v>56</v>
      </c>
      <c r="C36" s="8" t="s">
        <v>7</v>
      </c>
      <c r="D36" s="18" t="s">
        <v>75</v>
      </c>
    </row>
    <row r="37" spans="1:4" ht="12.75">
      <c r="A37" s="6"/>
      <c r="B37" s="7" t="s">
        <v>65</v>
      </c>
      <c r="C37" s="8"/>
      <c r="D37" s="17">
        <v>5756</v>
      </c>
    </row>
    <row r="38" spans="1:4" ht="12.75">
      <c r="A38" s="6" t="s">
        <v>49</v>
      </c>
      <c r="B38" s="11" t="s">
        <v>50</v>
      </c>
      <c r="C38" s="8" t="s">
        <v>7</v>
      </c>
      <c r="D38" s="8" t="s">
        <v>173</v>
      </c>
    </row>
    <row r="39" spans="1:4" ht="18.75" customHeight="1">
      <c r="A39" s="6" t="s">
        <v>52</v>
      </c>
      <c r="B39" s="11" t="s">
        <v>53</v>
      </c>
      <c r="C39" s="8" t="s">
        <v>7</v>
      </c>
      <c r="D39" s="8" t="s">
        <v>174</v>
      </c>
    </row>
    <row r="40" spans="1:4" ht="12.75">
      <c r="A40" s="6" t="s">
        <v>55</v>
      </c>
      <c r="B40" s="11" t="s">
        <v>56</v>
      </c>
      <c r="C40" s="8" t="s">
        <v>7</v>
      </c>
      <c r="D40" s="18" t="s">
        <v>75</v>
      </c>
    </row>
    <row r="41" spans="1:4" ht="12.75">
      <c r="A41" s="6"/>
      <c r="B41" s="7" t="s">
        <v>65</v>
      </c>
      <c r="C41" s="8"/>
      <c r="D41" s="17">
        <v>1220</v>
      </c>
    </row>
    <row r="42" spans="1:4" ht="32.25" customHeight="1">
      <c r="A42" s="6" t="s">
        <v>49</v>
      </c>
      <c r="B42" s="11" t="s">
        <v>50</v>
      </c>
      <c r="C42" s="8" t="s">
        <v>7</v>
      </c>
      <c r="D42" s="8" t="s">
        <v>188</v>
      </c>
    </row>
    <row r="43" spans="1:4" ht="21.75" customHeight="1">
      <c r="A43" s="6" t="s">
        <v>52</v>
      </c>
      <c r="B43" s="11" t="s">
        <v>53</v>
      </c>
      <c r="C43" s="8" t="s">
        <v>7</v>
      </c>
      <c r="D43" s="8" t="s">
        <v>189</v>
      </c>
    </row>
    <row r="44" spans="1:4" ht="17.25" customHeight="1">
      <c r="A44" s="6" t="s">
        <v>55</v>
      </c>
      <c r="B44" s="11" t="s">
        <v>56</v>
      </c>
      <c r="C44" s="8" t="s">
        <v>7</v>
      </c>
      <c r="D44" s="18" t="s">
        <v>70</v>
      </c>
    </row>
    <row r="45" spans="1:4" ht="18" customHeight="1">
      <c r="A45" s="6"/>
      <c r="B45" s="7" t="s">
        <v>65</v>
      </c>
      <c r="C45" s="8"/>
      <c r="D45" s="16">
        <v>7975</v>
      </c>
    </row>
    <row r="46" spans="1:4" ht="32.25" customHeight="1">
      <c r="A46" s="6" t="s">
        <v>49</v>
      </c>
      <c r="B46" s="11" t="s">
        <v>50</v>
      </c>
      <c r="C46" s="8" t="s">
        <v>7</v>
      </c>
      <c r="D46" s="8" t="s">
        <v>78</v>
      </c>
    </row>
    <row r="47" spans="1:4" ht="21.75" customHeight="1">
      <c r="A47" s="6" t="s">
        <v>52</v>
      </c>
      <c r="B47" s="11" t="s">
        <v>53</v>
      </c>
      <c r="C47" s="8" t="s">
        <v>7</v>
      </c>
      <c r="D47" s="8" t="s">
        <v>79</v>
      </c>
    </row>
    <row r="48" spans="1:4" ht="17.25" customHeight="1">
      <c r="A48" s="6" t="s">
        <v>55</v>
      </c>
      <c r="B48" s="11" t="s">
        <v>56</v>
      </c>
      <c r="C48" s="8" t="s">
        <v>7</v>
      </c>
      <c r="D48" s="18" t="s">
        <v>57</v>
      </c>
    </row>
    <row r="49" spans="1:4" ht="12.75">
      <c r="A49" s="6"/>
      <c r="B49" s="7" t="s">
        <v>65</v>
      </c>
      <c r="C49" s="8"/>
      <c r="D49" s="17">
        <v>1089</v>
      </c>
    </row>
    <row r="50" spans="1:4" ht="12.75">
      <c r="A50" s="6" t="s">
        <v>49</v>
      </c>
      <c r="B50" s="11" t="s">
        <v>50</v>
      </c>
      <c r="C50" s="8" t="s">
        <v>7</v>
      </c>
      <c r="D50" s="8" t="s">
        <v>80</v>
      </c>
    </row>
    <row r="51" spans="1:4" ht="12.75">
      <c r="A51" s="6" t="s">
        <v>52</v>
      </c>
      <c r="B51" s="11" t="s">
        <v>53</v>
      </c>
      <c r="C51" s="8" t="s">
        <v>7</v>
      </c>
      <c r="D51" s="8" t="s">
        <v>81</v>
      </c>
    </row>
    <row r="52" spans="1:4" ht="12.75">
      <c r="A52" s="6" t="s">
        <v>55</v>
      </c>
      <c r="B52" s="11" t="s">
        <v>56</v>
      </c>
      <c r="C52" s="8" t="s">
        <v>7</v>
      </c>
      <c r="D52" s="23" t="s">
        <v>75</v>
      </c>
    </row>
    <row r="53" spans="1:4" ht="12.75">
      <c r="A53" s="6"/>
      <c r="B53" s="7" t="s">
        <v>65</v>
      </c>
      <c r="C53" s="8"/>
      <c r="D53" s="17">
        <v>14704</v>
      </c>
    </row>
    <row r="54" spans="1:4" ht="21.75" customHeight="1">
      <c r="A54" s="6" t="s">
        <v>49</v>
      </c>
      <c r="B54" s="11" t="s">
        <v>50</v>
      </c>
      <c r="C54" s="8" t="s">
        <v>7</v>
      </c>
      <c r="D54" s="8" t="s">
        <v>84</v>
      </c>
    </row>
    <row r="55" spans="1:4" ht="18" customHeight="1">
      <c r="A55" s="6" t="s">
        <v>52</v>
      </c>
      <c r="B55" s="11" t="s">
        <v>53</v>
      </c>
      <c r="C55" s="8" t="s">
        <v>7</v>
      </c>
      <c r="D55" s="8" t="s">
        <v>85</v>
      </c>
    </row>
    <row r="56" spans="1:4" ht="18" customHeight="1">
      <c r="A56" s="6" t="s">
        <v>55</v>
      </c>
      <c r="B56" s="11" t="s">
        <v>56</v>
      </c>
      <c r="C56" s="8" t="s">
        <v>7</v>
      </c>
      <c r="D56" s="8" t="s">
        <v>86</v>
      </c>
    </row>
    <row r="57" spans="1:4" ht="18" customHeight="1">
      <c r="A57" s="6" t="s">
        <v>62</v>
      </c>
      <c r="B57" s="11" t="s">
        <v>58</v>
      </c>
      <c r="C57" s="8"/>
      <c r="D57" s="16">
        <v>2765</v>
      </c>
    </row>
    <row r="58" spans="1:4" ht="46.5" customHeight="1">
      <c r="A58" s="6" t="s">
        <v>49</v>
      </c>
      <c r="B58" s="11" t="s">
        <v>50</v>
      </c>
      <c r="C58" s="8" t="s">
        <v>7</v>
      </c>
      <c r="D58" s="8" t="s">
        <v>87</v>
      </c>
    </row>
    <row r="59" spans="1:4" ht="18" customHeight="1">
      <c r="A59" s="6" t="s">
        <v>52</v>
      </c>
      <c r="B59" s="11" t="s">
        <v>53</v>
      </c>
      <c r="C59" s="8" t="s">
        <v>7</v>
      </c>
      <c r="D59" s="8" t="s">
        <v>81</v>
      </c>
    </row>
    <row r="60" spans="1:4" ht="18" customHeight="1">
      <c r="A60" s="6" t="s">
        <v>55</v>
      </c>
      <c r="B60" s="11" t="s">
        <v>56</v>
      </c>
      <c r="C60" s="8" t="s">
        <v>7</v>
      </c>
      <c r="D60" s="8" t="s">
        <v>57</v>
      </c>
    </row>
    <row r="61" spans="1:4" ht="18" customHeight="1">
      <c r="A61" s="6" t="s">
        <v>62</v>
      </c>
      <c r="B61" s="11" t="s">
        <v>58</v>
      </c>
      <c r="C61" s="8"/>
      <c r="D61" s="16">
        <f>20663+92964+1627+51239+2237+10151</f>
        <v>178881</v>
      </c>
    </row>
    <row r="62" spans="1:4" ht="18" customHeight="1">
      <c r="A62" s="6" t="s">
        <v>49</v>
      </c>
      <c r="B62" s="11" t="s">
        <v>50</v>
      </c>
      <c r="C62" s="8" t="s">
        <v>7</v>
      </c>
      <c r="D62" s="8" t="s">
        <v>88</v>
      </c>
    </row>
    <row r="63" spans="1:4" ht="32.25" customHeight="1">
      <c r="A63" s="6" t="s">
        <v>52</v>
      </c>
      <c r="B63" s="11" t="s">
        <v>53</v>
      </c>
      <c r="C63" s="8" t="s">
        <v>7</v>
      </c>
      <c r="D63" s="8" t="s">
        <v>89</v>
      </c>
    </row>
    <row r="64" spans="1:4" ht="18" customHeight="1">
      <c r="A64" s="6" t="s">
        <v>55</v>
      </c>
      <c r="B64" s="11" t="s">
        <v>56</v>
      </c>
      <c r="C64" s="8" t="s">
        <v>7</v>
      </c>
      <c r="D64" s="18" t="s">
        <v>57</v>
      </c>
    </row>
    <row r="65" spans="1:4" ht="18" customHeight="1">
      <c r="A65" s="6" t="s">
        <v>62</v>
      </c>
      <c r="B65" s="11" t="s">
        <v>58</v>
      </c>
      <c r="C65" s="8"/>
      <c r="D65" s="16">
        <v>5928</v>
      </c>
    </row>
    <row r="66" spans="1:4" ht="17.25" customHeight="1">
      <c r="A66" s="10" t="s">
        <v>90</v>
      </c>
      <c r="B66" s="10"/>
      <c r="C66" s="10"/>
      <c r="D66" s="10"/>
    </row>
    <row r="67" spans="1:4" ht="12.75">
      <c r="A67" s="6" t="s">
        <v>91</v>
      </c>
      <c r="B67" s="11" t="s">
        <v>92</v>
      </c>
      <c r="C67" s="8" t="s">
        <v>93</v>
      </c>
      <c r="D67" s="8"/>
    </row>
    <row r="68" spans="1:4" ht="12.75">
      <c r="A68" s="6" t="s">
        <v>94</v>
      </c>
      <c r="B68" s="11" t="s">
        <v>95</v>
      </c>
      <c r="C68" s="8" t="s">
        <v>93</v>
      </c>
      <c r="D68" s="8"/>
    </row>
    <row r="69" spans="1:4" ht="12.75">
      <c r="A69" s="6" t="s">
        <v>96</v>
      </c>
      <c r="B69" s="11" t="s">
        <v>97</v>
      </c>
      <c r="C69" s="8" t="s">
        <v>93</v>
      </c>
      <c r="D69" s="8"/>
    </row>
    <row r="70" spans="1:4" ht="12.75">
      <c r="A70" s="6" t="s">
        <v>98</v>
      </c>
      <c r="B70" s="11" t="s">
        <v>99</v>
      </c>
      <c r="C70" s="8" t="s">
        <v>15</v>
      </c>
      <c r="D70" s="8"/>
    </row>
    <row r="71" spans="1:4" ht="12.75" customHeight="1">
      <c r="A71" s="10" t="s">
        <v>100</v>
      </c>
      <c r="B71" s="10"/>
      <c r="C71" s="10"/>
      <c r="D71" s="10"/>
    </row>
    <row r="72" spans="1:4" ht="27.75" customHeight="1">
      <c r="A72" s="6" t="s">
        <v>101</v>
      </c>
      <c r="B72" s="11" t="s">
        <v>102</v>
      </c>
      <c r="C72" s="8" t="s">
        <v>15</v>
      </c>
      <c r="D72" s="12">
        <f>D73-D74</f>
        <v>0</v>
      </c>
    </row>
    <row r="73" spans="1:4" ht="12.75">
      <c r="A73" s="6" t="s">
        <v>103</v>
      </c>
      <c r="B73" s="13" t="s">
        <v>17</v>
      </c>
      <c r="C73" s="8" t="s">
        <v>15</v>
      </c>
      <c r="D73" s="12">
        <v>0</v>
      </c>
    </row>
    <row r="74" spans="1:4" ht="12.75">
      <c r="A74" s="6" t="s">
        <v>104</v>
      </c>
      <c r="B74" s="13" t="s">
        <v>19</v>
      </c>
      <c r="C74" s="8" t="s">
        <v>15</v>
      </c>
      <c r="D74" s="12">
        <v>0</v>
      </c>
    </row>
    <row r="75" spans="1:4" ht="27.75" customHeight="1">
      <c r="A75" s="6" t="s">
        <v>105</v>
      </c>
      <c r="B75" s="11" t="s">
        <v>106</v>
      </c>
      <c r="C75" s="8" t="s">
        <v>15</v>
      </c>
      <c r="D75" s="12">
        <f>D76-D77</f>
        <v>0</v>
      </c>
    </row>
    <row r="76" spans="1:4" ht="12.75">
      <c r="A76" s="6" t="s">
        <v>107</v>
      </c>
      <c r="B76" s="13" t="s">
        <v>17</v>
      </c>
      <c r="C76" s="8" t="s">
        <v>15</v>
      </c>
      <c r="D76" s="12">
        <v>0</v>
      </c>
    </row>
    <row r="77" spans="1:4" ht="12.75">
      <c r="A77" s="6" t="s">
        <v>108</v>
      </c>
      <c r="B77" s="13" t="s">
        <v>19</v>
      </c>
      <c r="C77" s="8" t="s">
        <v>15</v>
      </c>
      <c r="D77" s="12">
        <f>D84</f>
        <v>0</v>
      </c>
    </row>
    <row r="78" spans="1:4" ht="31.5" customHeight="1">
      <c r="A78" s="10" t="s">
        <v>109</v>
      </c>
      <c r="B78" s="10"/>
      <c r="C78" s="10"/>
      <c r="D78" s="10"/>
    </row>
    <row r="79" spans="1:4" ht="18" customHeight="1">
      <c r="A79" s="6" t="s">
        <v>110</v>
      </c>
      <c r="B79" s="11" t="s">
        <v>111</v>
      </c>
      <c r="C79" s="8" t="s">
        <v>7</v>
      </c>
      <c r="D79" s="8"/>
    </row>
    <row r="80" spans="1:4" ht="12.75">
      <c r="A80" s="6" t="s">
        <v>112</v>
      </c>
      <c r="B80" s="11" t="s">
        <v>113</v>
      </c>
      <c r="C80" s="8" t="s">
        <v>7</v>
      </c>
      <c r="D80" s="8"/>
    </row>
    <row r="81" spans="1:4" ht="18" customHeight="1">
      <c r="A81" s="6" t="s">
        <v>114</v>
      </c>
      <c r="B81" s="11" t="s">
        <v>115</v>
      </c>
      <c r="C81" s="8" t="s">
        <v>116</v>
      </c>
      <c r="D81" s="8"/>
    </row>
    <row r="82" spans="1:4" ht="12.75">
      <c r="A82" s="6" t="s">
        <v>117</v>
      </c>
      <c r="B82" s="11" t="s">
        <v>118</v>
      </c>
      <c r="C82" s="8" t="s">
        <v>15</v>
      </c>
      <c r="D82" s="8"/>
    </row>
    <row r="83" spans="1:4" ht="12.75">
      <c r="A83" s="6" t="s">
        <v>119</v>
      </c>
      <c r="B83" s="13" t="s">
        <v>120</v>
      </c>
      <c r="C83" s="8" t="s">
        <v>15</v>
      </c>
      <c r="D83" s="8"/>
    </row>
    <row r="84" spans="1:4" ht="12.75">
      <c r="A84" s="6" t="s">
        <v>121</v>
      </c>
      <c r="B84" s="13" t="s">
        <v>122</v>
      </c>
      <c r="C84" s="8" t="s">
        <v>15</v>
      </c>
      <c r="D84" s="12"/>
    </row>
    <row r="85" spans="1:4" ht="16.5" customHeight="1">
      <c r="A85" s="6" t="s">
        <v>123</v>
      </c>
      <c r="B85" s="13" t="s">
        <v>124</v>
      </c>
      <c r="C85" s="8" t="s">
        <v>15</v>
      </c>
      <c r="D85" s="8"/>
    </row>
    <row r="86" spans="1:4" ht="12.75">
      <c r="A86" s="6" t="s">
        <v>125</v>
      </c>
      <c r="B86" s="13" t="s">
        <v>126</v>
      </c>
      <c r="C86" s="8" t="s">
        <v>15</v>
      </c>
      <c r="D86" s="12"/>
    </row>
    <row r="87" spans="1:4" ht="29.25" customHeight="1">
      <c r="A87" s="6" t="s">
        <v>127</v>
      </c>
      <c r="B87" s="13" t="s">
        <v>128</v>
      </c>
      <c r="C87" s="8" t="s">
        <v>15</v>
      </c>
      <c r="D87" s="12"/>
    </row>
    <row r="88" spans="1:4" ht="12.75">
      <c r="A88" s="6" t="s">
        <v>129</v>
      </c>
      <c r="B88" s="11" t="s">
        <v>130</v>
      </c>
      <c r="C88" s="8" t="s">
        <v>15</v>
      </c>
      <c r="D88" s="8"/>
    </row>
    <row r="89" spans="1:4" ht="12.75" customHeight="1">
      <c r="A89" s="10" t="s">
        <v>131</v>
      </c>
      <c r="B89" s="10"/>
      <c r="C89" s="10"/>
      <c r="D89" s="10"/>
    </row>
    <row r="90" spans="1:4" ht="12.75">
      <c r="A90" s="6" t="s">
        <v>132</v>
      </c>
      <c r="B90" s="11" t="s">
        <v>92</v>
      </c>
      <c r="C90" s="8" t="s">
        <v>93</v>
      </c>
      <c r="D90" s="8"/>
    </row>
    <row r="91" spans="1:4" ht="12.75">
      <c r="A91" s="6" t="s">
        <v>133</v>
      </c>
      <c r="B91" s="11" t="s">
        <v>95</v>
      </c>
      <c r="C91" s="8" t="s">
        <v>93</v>
      </c>
      <c r="D91" s="8"/>
    </row>
    <row r="92" spans="1:4" ht="12.75">
      <c r="A92" s="6" t="s">
        <v>134</v>
      </c>
      <c r="B92" s="11" t="s">
        <v>97</v>
      </c>
      <c r="C92" s="8" t="s">
        <v>93</v>
      </c>
      <c r="D92" s="8"/>
    </row>
    <row r="93" spans="1:4" ht="12.75">
      <c r="A93" s="6" t="s">
        <v>135</v>
      </c>
      <c r="B93" s="11" t="s">
        <v>99</v>
      </c>
      <c r="C93" s="8" t="s">
        <v>15</v>
      </c>
      <c r="D93" s="8"/>
    </row>
    <row r="94" spans="1:4" ht="12.75" customHeight="1">
      <c r="A94" s="10" t="s">
        <v>136</v>
      </c>
      <c r="B94" s="10"/>
      <c r="C94" s="10"/>
      <c r="D94" s="10"/>
    </row>
    <row r="95" spans="1:4" ht="12.75">
      <c r="A95" s="6" t="s">
        <v>137</v>
      </c>
      <c r="B95" s="11" t="s">
        <v>138</v>
      </c>
      <c r="C95" s="8" t="s">
        <v>93</v>
      </c>
      <c r="D95" s="8">
        <v>0</v>
      </c>
    </row>
    <row r="96" spans="1:4" ht="12.75">
      <c r="A96" s="6" t="s">
        <v>139</v>
      </c>
      <c r="B96" s="11" t="s">
        <v>140</v>
      </c>
      <c r="C96" s="8" t="s">
        <v>93</v>
      </c>
      <c r="D96" s="8">
        <v>3</v>
      </c>
    </row>
    <row r="97" spans="1:4" ht="30" customHeight="1">
      <c r="A97" s="6" t="s">
        <v>141</v>
      </c>
      <c r="B97" s="11" t="s">
        <v>142</v>
      </c>
      <c r="C97" s="8" t="s">
        <v>15</v>
      </c>
      <c r="D97" s="12">
        <v>0</v>
      </c>
    </row>
    <row r="100" ht="12.75">
      <c r="B100" t="s">
        <v>143</v>
      </c>
    </row>
  </sheetData>
  <sheetProtection selectLockedCells="1" selectUnlockedCells="1"/>
  <mergeCells count="8">
    <mergeCell ref="A1:D1"/>
    <mergeCell ref="A7:D7"/>
    <mergeCell ref="A25:D25"/>
    <mergeCell ref="A66:D66"/>
    <mergeCell ref="A71:D71"/>
    <mergeCell ref="A78:D78"/>
    <mergeCell ref="A89:D89"/>
    <mergeCell ref="A94:D94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79">
      <selection activeCell="A5" sqref="A5"/>
    </sheetView>
  </sheetViews>
  <sheetFormatPr defaultColWidth="12.57421875" defaultRowHeight="12.75"/>
  <cols>
    <col min="1" max="1" width="4.00390625" style="0" customWidth="1"/>
    <col min="2" max="2" width="67.28125" style="0" customWidth="1"/>
    <col min="3" max="3" width="8.7109375" style="0" customWidth="1"/>
    <col min="4" max="4" width="33.8515625" style="0" customWidth="1"/>
    <col min="5" max="16384" width="11.57421875" style="0" customWidth="1"/>
  </cols>
  <sheetData>
    <row r="1" spans="1:4" ht="42" customHeight="1">
      <c r="A1" s="1" t="s">
        <v>229</v>
      </c>
      <c r="B1" s="1"/>
      <c r="C1" s="1"/>
      <c r="D1" s="1"/>
    </row>
    <row r="2" spans="1:4" ht="12.75">
      <c r="A2" s="2"/>
      <c r="B2" s="3"/>
      <c r="C2" s="2"/>
      <c r="D2" s="2"/>
    </row>
    <row r="3" spans="1:4" ht="23.2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8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7.2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8.7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27.75" customHeight="1">
      <c r="A7" s="10" t="s">
        <v>12</v>
      </c>
      <c r="B7" s="10"/>
      <c r="C7" s="10"/>
      <c r="D7" s="10"/>
    </row>
    <row r="8" spans="1:4" ht="18" customHeight="1">
      <c r="A8" s="6" t="s">
        <v>13</v>
      </c>
      <c r="B8" s="11" t="s">
        <v>14</v>
      </c>
      <c r="C8" s="8" t="s">
        <v>15</v>
      </c>
      <c r="D8" s="12">
        <v>-23393.45</v>
      </c>
    </row>
    <row r="9" spans="1:4" ht="15.7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7.25" customHeight="1">
      <c r="A10" s="6" t="s">
        <v>18</v>
      </c>
      <c r="B10" s="13" t="s">
        <v>19</v>
      </c>
      <c r="C10" s="8" t="s">
        <v>15</v>
      </c>
      <c r="D10" s="12">
        <v>89643.54</v>
      </c>
    </row>
    <row r="11" spans="1:4" ht="31.5" customHeight="1">
      <c r="A11" s="6" t="s">
        <v>20</v>
      </c>
      <c r="B11" s="11" t="s">
        <v>21</v>
      </c>
      <c r="C11" s="8" t="s">
        <v>15</v>
      </c>
      <c r="D11" s="12">
        <f>D12+D13+D14</f>
        <v>851145.28</v>
      </c>
    </row>
    <row r="12" spans="1:4" ht="18.75" customHeight="1">
      <c r="A12" s="6" t="s">
        <v>22</v>
      </c>
      <c r="B12" s="13" t="s">
        <v>23</v>
      </c>
      <c r="C12" s="8" t="s">
        <v>15</v>
      </c>
      <c r="D12" s="12">
        <v>851145.28</v>
      </c>
    </row>
    <row r="13" spans="1:4" ht="18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4.2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8" customHeight="1">
      <c r="A15" s="6" t="s">
        <v>28</v>
      </c>
      <c r="B15" s="11" t="s">
        <v>29</v>
      </c>
      <c r="C15" s="8" t="s">
        <v>15</v>
      </c>
      <c r="D15" s="12">
        <f>D16+D17+D18+D19+D20</f>
        <v>804278.63</v>
      </c>
    </row>
    <row r="16" spans="1:4" ht="16.5" customHeight="1">
      <c r="A16" s="6" t="s">
        <v>30</v>
      </c>
      <c r="B16" s="13" t="s">
        <v>31</v>
      </c>
      <c r="C16" s="8" t="s">
        <v>15</v>
      </c>
      <c r="D16" s="12">
        <v>804278.63</v>
      </c>
    </row>
    <row r="17" spans="1:4" ht="1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8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5.7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4.25" customHeight="1">
      <c r="A21" s="6" t="s">
        <v>40</v>
      </c>
      <c r="B21" s="11" t="s">
        <v>41</v>
      </c>
      <c r="C21" s="8" t="s">
        <v>15</v>
      </c>
      <c r="D21" s="12">
        <f>D8+D15</f>
        <v>780885.18</v>
      </c>
    </row>
    <row r="22" spans="1:4" ht="16.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</f>
        <v>24183.18000000005</v>
      </c>
    </row>
    <row r="23" spans="1:4" ht="15.7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8" customHeight="1">
      <c r="A24" s="6" t="s">
        <v>46</v>
      </c>
      <c r="B24" s="13" t="s">
        <v>47</v>
      </c>
      <c r="C24" s="8" t="s">
        <v>15</v>
      </c>
      <c r="D24" s="12">
        <f>D10+D11-D15</f>
        <v>136510.19000000006</v>
      </c>
    </row>
    <row r="25" spans="1:4" ht="67.5" customHeight="1">
      <c r="A25" s="14" t="s">
        <v>48</v>
      </c>
      <c r="B25" s="14"/>
      <c r="C25" s="14"/>
      <c r="D25" s="14"/>
    </row>
    <row r="26" spans="1:4" ht="15.7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0.7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2.75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6"/>
      <c r="B29" s="7" t="s">
        <v>65</v>
      </c>
      <c r="C29" s="8"/>
      <c r="D29" s="16">
        <v>17120</v>
      </c>
    </row>
    <row r="30" spans="1:4" ht="30" customHeight="1">
      <c r="A30" s="6" t="s">
        <v>49</v>
      </c>
      <c r="B30" s="11" t="s">
        <v>50</v>
      </c>
      <c r="C30" s="8" t="s">
        <v>7</v>
      </c>
      <c r="D30" s="8" t="s">
        <v>73</v>
      </c>
    </row>
    <row r="31" spans="1:4" ht="19.5" customHeight="1">
      <c r="A31" s="6" t="s">
        <v>52</v>
      </c>
      <c r="B31" s="11" t="s">
        <v>53</v>
      </c>
      <c r="C31" s="8" t="s">
        <v>7</v>
      </c>
      <c r="D31" s="8" t="s">
        <v>74</v>
      </c>
    </row>
    <row r="32" spans="1:4" ht="12.75">
      <c r="A32" s="6" t="s">
        <v>55</v>
      </c>
      <c r="B32" s="11" t="s">
        <v>56</v>
      </c>
      <c r="C32" s="8" t="s">
        <v>7</v>
      </c>
      <c r="D32" s="18" t="s">
        <v>75</v>
      </c>
    </row>
    <row r="33" spans="1:4" ht="12.75">
      <c r="A33" s="6"/>
      <c r="B33" s="7" t="s">
        <v>65</v>
      </c>
      <c r="C33" s="8"/>
      <c r="D33" s="17">
        <v>3950</v>
      </c>
    </row>
    <row r="34" spans="1:4" ht="12.75">
      <c r="A34" s="6" t="s">
        <v>49</v>
      </c>
      <c r="B34" s="11" t="s">
        <v>50</v>
      </c>
      <c r="C34" s="8" t="s">
        <v>7</v>
      </c>
      <c r="D34" s="8" t="s">
        <v>230</v>
      </c>
    </row>
    <row r="35" spans="1:4" ht="12.75">
      <c r="A35" s="6" t="s">
        <v>52</v>
      </c>
      <c r="B35" s="11" t="s">
        <v>53</v>
      </c>
      <c r="C35" s="8" t="s">
        <v>7</v>
      </c>
      <c r="D35" s="8" t="s">
        <v>228</v>
      </c>
    </row>
    <row r="36" spans="1:4" ht="12.75">
      <c r="A36" s="6" t="s">
        <v>55</v>
      </c>
      <c r="B36" s="11" t="s">
        <v>56</v>
      </c>
      <c r="C36" s="8" t="s">
        <v>7</v>
      </c>
      <c r="D36" s="18" t="s">
        <v>75</v>
      </c>
    </row>
    <row r="37" spans="1:4" ht="12.75">
      <c r="A37" s="6"/>
      <c r="B37" s="7" t="s">
        <v>65</v>
      </c>
      <c r="C37" s="8"/>
      <c r="D37" s="17">
        <v>12880</v>
      </c>
    </row>
    <row r="38" spans="1:4" ht="33" customHeight="1">
      <c r="A38" s="6" t="s">
        <v>49</v>
      </c>
      <c r="B38" s="11" t="s">
        <v>50</v>
      </c>
      <c r="C38" s="8" t="s">
        <v>7</v>
      </c>
      <c r="D38" s="8" t="s">
        <v>167</v>
      </c>
    </row>
    <row r="39" spans="1:4" ht="21" customHeight="1">
      <c r="A39" s="6" t="s">
        <v>52</v>
      </c>
      <c r="B39" s="11" t="s">
        <v>53</v>
      </c>
      <c r="C39" s="8" t="s">
        <v>7</v>
      </c>
      <c r="D39" s="8" t="s">
        <v>168</v>
      </c>
    </row>
    <row r="40" spans="1:4" ht="17.25" customHeight="1">
      <c r="A40" s="6" t="s">
        <v>55</v>
      </c>
      <c r="B40" s="11" t="s">
        <v>56</v>
      </c>
      <c r="C40" s="8" t="s">
        <v>7</v>
      </c>
      <c r="D40" s="8" t="s">
        <v>75</v>
      </c>
    </row>
    <row r="41" spans="1:4" ht="18" customHeight="1">
      <c r="A41" s="6"/>
      <c r="B41" s="7" t="s">
        <v>65</v>
      </c>
      <c r="C41" s="8"/>
      <c r="D41" s="16">
        <v>750</v>
      </c>
    </row>
    <row r="42" spans="1:4" ht="30" customHeight="1">
      <c r="A42" s="6" t="s">
        <v>49</v>
      </c>
      <c r="B42" s="11" t="s">
        <v>50</v>
      </c>
      <c r="C42" s="8" t="s">
        <v>7</v>
      </c>
      <c r="D42" s="8" t="s">
        <v>188</v>
      </c>
    </row>
    <row r="43" spans="1:4" ht="16.5" customHeight="1">
      <c r="A43" s="6" t="s">
        <v>52</v>
      </c>
      <c r="B43" s="11" t="s">
        <v>53</v>
      </c>
      <c r="C43" s="8" t="s">
        <v>7</v>
      </c>
      <c r="D43" s="8" t="s">
        <v>189</v>
      </c>
    </row>
    <row r="44" spans="1:4" ht="12.75">
      <c r="A44" s="6" t="s">
        <v>55</v>
      </c>
      <c r="B44" s="11" t="s">
        <v>56</v>
      </c>
      <c r="C44" s="8" t="s">
        <v>7</v>
      </c>
      <c r="D44" s="18" t="s">
        <v>70</v>
      </c>
    </row>
    <row r="45" spans="1:4" ht="12.75">
      <c r="A45" s="6"/>
      <c r="B45" s="7" t="s">
        <v>65</v>
      </c>
      <c r="C45" s="8"/>
      <c r="D45" s="17">
        <v>40645</v>
      </c>
    </row>
    <row r="46" spans="1:4" ht="33.75" customHeight="1">
      <c r="A46" s="6" t="s">
        <v>49</v>
      </c>
      <c r="B46" s="11" t="s">
        <v>50</v>
      </c>
      <c r="C46" s="8" t="s">
        <v>7</v>
      </c>
      <c r="D46" s="8" t="s">
        <v>231</v>
      </c>
    </row>
    <row r="47" spans="1:4" ht="19.5" customHeight="1">
      <c r="A47" s="6" t="s">
        <v>52</v>
      </c>
      <c r="B47" s="11" t="s">
        <v>53</v>
      </c>
      <c r="C47" s="8" t="s">
        <v>7</v>
      </c>
      <c r="D47" s="8" t="s">
        <v>153</v>
      </c>
    </row>
    <row r="48" spans="1:4" ht="12.75">
      <c r="A48" s="6" t="s">
        <v>55</v>
      </c>
      <c r="B48" s="11" t="s">
        <v>56</v>
      </c>
      <c r="C48" s="8" t="s">
        <v>7</v>
      </c>
      <c r="D48" s="18" t="s">
        <v>182</v>
      </c>
    </row>
    <row r="49" spans="1:4" ht="12.75">
      <c r="A49" s="6"/>
      <c r="B49" s="7" t="s">
        <v>65</v>
      </c>
      <c r="C49" s="8"/>
      <c r="D49" s="17">
        <v>9400</v>
      </c>
    </row>
    <row r="50" spans="1:4" ht="18.75" customHeight="1">
      <c r="A50" s="6" t="s">
        <v>49</v>
      </c>
      <c r="B50" s="11" t="s">
        <v>50</v>
      </c>
      <c r="C50" s="8" t="s">
        <v>7</v>
      </c>
      <c r="D50" s="8" t="s">
        <v>232</v>
      </c>
    </row>
    <row r="51" spans="1:4" ht="18.75" customHeight="1">
      <c r="A51" s="6" t="s">
        <v>52</v>
      </c>
      <c r="B51" s="11" t="s">
        <v>53</v>
      </c>
      <c r="C51" s="8" t="s">
        <v>7</v>
      </c>
      <c r="D51" s="8" t="s">
        <v>174</v>
      </c>
    </row>
    <row r="52" spans="1:4" ht="12.75">
      <c r="A52" s="6" t="s">
        <v>55</v>
      </c>
      <c r="B52" s="11" t="s">
        <v>56</v>
      </c>
      <c r="C52" s="8" t="s">
        <v>7</v>
      </c>
      <c r="D52" s="18" t="s">
        <v>75</v>
      </c>
    </row>
    <row r="53" spans="1:4" ht="12.75">
      <c r="A53" s="6"/>
      <c r="B53" s="7" t="s">
        <v>65</v>
      </c>
      <c r="C53" s="8"/>
      <c r="D53" s="17">
        <v>2440</v>
      </c>
    </row>
    <row r="54" spans="1:4" ht="30" customHeight="1">
      <c r="A54" s="6" t="s">
        <v>49</v>
      </c>
      <c r="B54" s="11" t="s">
        <v>50</v>
      </c>
      <c r="C54" s="8" t="s">
        <v>7</v>
      </c>
      <c r="D54" s="8" t="s">
        <v>78</v>
      </c>
    </row>
    <row r="55" spans="1:4" ht="21" customHeight="1">
      <c r="A55" s="6" t="s">
        <v>52</v>
      </c>
      <c r="B55" s="11" t="s">
        <v>53</v>
      </c>
      <c r="C55" s="8" t="s">
        <v>7</v>
      </c>
      <c r="D55" s="8" t="s">
        <v>79</v>
      </c>
    </row>
    <row r="56" spans="1:4" ht="17.25" customHeight="1">
      <c r="A56" s="6" t="s">
        <v>55</v>
      </c>
      <c r="B56" s="11" t="s">
        <v>56</v>
      </c>
      <c r="C56" s="8" t="s">
        <v>7</v>
      </c>
      <c r="D56" s="18" t="s">
        <v>57</v>
      </c>
    </row>
    <row r="57" spans="1:4" ht="12.75">
      <c r="A57" s="6"/>
      <c r="B57" s="7" t="s">
        <v>65</v>
      </c>
      <c r="C57" s="8"/>
      <c r="D57" s="17">
        <v>4302</v>
      </c>
    </row>
    <row r="58" spans="1:4" ht="21.75" customHeight="1">
      <c r="A58" s="6" t="s">
        <v>49</v>
      </c>
      <c r="B58" s="11" t="s">
        <v>50</v>
      </c>
      <c r="C58" s="8" t="s">
        <v>7</v>
      </c>
      <c r="D58" s="8" t="s">
        <v>80</v>
      </c>
    </row>
    <row r="59" spans="1:4" ht="16.5" customHeight="1">
      <c r="A59" s="6" t="s">
        <v>52</v>
      </c>
      <c r="B59" s="11" t="s">
        <v>53</v>
      </c>
      <c r="C59" s="8" t="s">
        <v>7</v>
      </c>
      <c r="D59" s="8" t="s">
        <v>81</v>
      </c>
    </row>
    <row r="60" spans="1:4" ht="12.75">
      <c r="A60" s="6" t="s">
        <v>55</v>
      </c>
      <c r="B60" s="11" t="s">
        <v>56</v>
      </c>
      <c r="C60" s="8" t="s">
        <v>7</v>
      </c>
      <c r="D60" s="23" t="s">
        <v>75</v>
      </c>
    </row>
    <row r="61" spans="1:4" ht="12.75">
      <c r="A61" s="6"/>
      <c r="B61" s="7" t="s">
        <v>65</v>
      </c>
      <c r="C61" s="8"/>
      <c r="D61" s="17">
        <v>10127</v>
      </c>
    </row>
    <row r="62" spans="1:4" ht="21.75" customHeight="1">
      <c r="A62" s="6" t="s">
        <v>49</v>
      </c>
      <c r="B62" s="11" t="s">
        <v>50</v>
      </c>
      <c r="C62" s="8" t="s">
        <v>7</v>
      </c>
      <c r="D62" s="8" t="s">
        <v>84</v>
      </c>
    </row>
    <row r="63" spans="1:4" ht="18" customHeight="1">
      <c r="A63" s="6" t="s">
        <v>52</v>
      </c>
      <c r="B63" s="11" t="s">
        <v>53</v>
      </c>
      <c r="C63" s="8" t="s">
        <v>7</v>
      </c>
      <c r="D63" s="8" t="s">
        <v>85</v>
      </c>
    </row>
    <row r="64" spans="1:4" ht="18" customHeight="1">
      <c r="A64" s="6" t="s">
        <v>55</v>
      </c>
      <c r="B64" s="11" t="s">
        <v>56</v>
      </c>
      <c r="C64" s="8" t="s">
        <v>7</v>
      </c>
      <c r="D64" s="8" t="s">
        <v>86</v>
      </c>
    </row>
    <row r="65" spans="1:4" ht="18" customHeight="1">
      <c r="A65" s="6" t="s">
        <v>62</v>
      </c>
      <c r="B65" s="11" t="s">
        <v>58</v>
      </c>
      <c r="C65" s="8"/>
      <c r="D65" s="16">
        <v>7250</v>
      </c>
    </row>
    <row r="66" spans="1:4" ht="35.25" customHeight="1">
      <c r="A66" s="6" t="s">
        <v>49</v>
      </c>
      <c r="B66" s="11" t="s">
        <v>50</v>
      </c>
      <c r="C66" s="8" t="s">
        <v>7</v>
      </c>
      <c r="D66" s="8" t="s">
        <v>87</v>
      </c>
    </row>
    <row r="67" spans="1:4" ht="18" customHeight="1">
      <c r="A67" s="6" t="s">
        <v>52</v>
      </c>
      <c r="B67" s="11" t="s">
        <v>53</v>
      </c>
      <c r="C67" s="8" t="s">
        <v>7</v>
      </c>
      <c r="D67" s="8" t="s">
        <v>81</v>
      </c>
    </row>
    <row r="68" spans="1:4" ht="18" customHeight="1">
      <c r="A68" s="6" t="s">
        <v>55</v>
      </c>
      <c r="B68" s="11" t="s">
        <v>56</v>
      </c>
      <c r="C68" s="8" t="s">
        <v>7</v>
      </c>
      <c r="D68" s="8" t="s">
        <v>57</v>
      </c>
    </row>
    <row r="69" spans="1:4" ht="18" customHeight="1">
      <c r="A69" s="6" t="s">
        <v>62</v>
      </c>
      <c r="B69" s="11" t="s">
        <v>58</v>
      </c>
      <c r="C69" s="8"/>
      <c r="D69" s="16">
        <f>55551+214044+5097+83252+485+130536+27289</f>
        <v>516254</v>
      </c>
    </row>
    <row r="70" spans="1:4" ht="18" customHeight="1">
      <c r="A70" s="6" t="s">
        <v>49</v>
      </c>
      <c r="B70" s="11" t="s">
        <v>50</v>
      </c>
      <c r="C70" s="8" t="s">
        <v>7</v>
      </c>
      <c r="D70" s="8" t="s">
        <v>88</v>
      </c>
    </row>
    <row r="71" spans="1:4" ht="32.25" customHeight="1">
      <c r="A71" s="6" t="s">
        <v>52</v>
      </c>
      <c r="B71" s="11" t="s">
        <v>53</v>
      </c>
      <c r="C71" s="8" t="s">
        <v>7</v>
      </c>
      <c r="D71" s="8" t="s">
        <v>89</v>
      </c>
    </row>
    <row r="72" spans="1:4" ht="18" customHeight="1">
      <c r="A72" s="6" t="s">
        <v>55</v>
      </c>
      <c r="B72" s="11" t="s">
        <v>56</v>
      </c>
      <c r="C72" s="8" t="s">
        <v>7</v>
      </c>
      <c r="D72" s="18" t="s">
        <v>57</v>
      </c>
    </row>
    <row r="73" spans="1:4" ht="18" customHeight="1">
      <c r="A73" s="6" t="s">
        <v>62</v>
      </c>
      <c r="B73" s="11" t="s">
        <v>58</v>
      </c>
      <c r="C73" s="8"/>
      <c r="D73" s="16">
        <v>131584</v>
      </c>
    </row>
    <row r="74" spans="1:4" ht="17.25" customHeight="1">
      <c r="A74" s="10" t="s">
        <v>90</v>
      </c>
      <c r="B74" s="10"/>
      <c r="C74" s="10"/>
      <c r="D74" s="10"/>
    </row>
    <row r="75" spans="1:4" ht="12.75">
      <c r="A75" s="6" t="s">
        <v>91</v>
      </c>
      <c r="B75" s="11" t="s">
        <v>92</v>
      </c>
      <c r="C75" s="8" t="s">
        <v>93</v>
      </c>
      <c r="D75" s="8"/>
    </row>
    <row r="76" spans="1:4" ht="12.75">
      <c r="A76" s="6" t="s">
        <v>94</v>
      </c>
      <c r="B76" s="11" t="s">
        <v>95</v>
      </c>
      <c r="C76" s="8" t="s">
        <v>93</v>
      </c>
      <c r="D76" s="8"/>
    </row>
    <row r="77" spans="1:4" ht="12.75">
      <c r="A77" s="6" t="s">
        <v>96</v>
      </c>
      <c r="B77" s="11" t="s">
        <v>97</v>
      </c>
      <c r="C77" s="8" t="s">
        <v>93</v>
      </c>
      <c r="D77" s="8"/>
    </row>
    <row r="78" spans="1:4" ht="12.75">
      <c r="A78" s="6" t="s">
        <v>98</v>
      </c>
      <c r="B78" s="11" t="s">
        <v>99</v>
      </c>
      <c r="C78" s="8" t="s">
        <v>15</v>
      </c>
      <c r="D78" s="8"/>
    </row>
    <row r="79" spans="1:4" ht="12.75" customHeight="1">
      <c r="A79" s="10" t="s">
        <v>100</v>
      </c>
      <c r="B79" s="10"/>
      <c r="C79" s="10"/>
      <c r="D79" s="10"/>
    </row>
    <row r="80" spans="1:4" ht="27.75" customHeight="1">
      <c r="A80" s="6" t="s">
        <v>101</v>
      </c>
      <c r="B80" s="11" t="s">
        <v>102</v>
      </c>
      <c r="C80" s="8" t="s">
        <v>15</v>
      </c>
      <c r="D80" s="12">
        <f>D81-D82</f>
        <v>0</v>
      </c>
    </row>
    <row r="81" spans="1:4" ht="12.75">
      <c r="A81" s="6" t="s">
        <v>103</v>
      </c>
      <c r="B81" s="13" t="s">
        <v>17</v>
      </c>
      <c r="C81" s="8" t="s">
        <v>15</v>
      </c>
      <c r="D81" s="12">
        <v>0</v>
      </c>
    </row>
    <row r="82" spans="1:4" ht="12.75">
      <c r="A82" s="6" t="s">
        <v>104</v>
      </c>
      <c r="B82" s="13" t="s">
        <v>19</v>
      </c>
      <c r="C82" s="8" t="s">
        <v>15</v>
      </c>
      <c r="D82" s="12">
        <v>0</v>
      </c>
    </row>
    <row r="83" spans="1:4" ht="27.75" customHeight="1">
      <c r="A83" s="6" t="s">
        <v>105</v>
      </c>
      <c r="B83" s="11" t="s">
        <v>106</v>
      </c>
      <c r="C83" s="8" t="s">
        <v>15</v>
      </c>
      <c r="D83" s="12">
        <f>D84-D85</f>
        <v>0</v>
      </c>
    </row>
    <row r="84" spans="1:4" ht="12.75">
      <c r="A84" s="6" t="s">
        <v>107</v>
      </c>
      <c r="B84" s="13" t="s">
        <v>17</v>
      </c>
      <c r="C84" s="8" t="s">
        <v>15</v>
      </c>
      <c r="D84" s="12">
        <v>0</v>
      </c>
    </row>
    <row r="85" spans="1:4" ht="12.75">
      <c r="A85" s="6" t="s">
        <v>108</v>
      </c>
      <c r="B85" s="13" t="s">
        <v>19</v>
      </c>
      <c r="C85" s="8" t="s">
        <v>15</v>
      </c>
      <c r="D85" s="12">
        <f>D92</f>
        <v>0</v>
      </c>
    </row>
    <row r="86" spans="1:4" ht="31.5" customHeight="1">
      <c r="A86" s="10" t="s">
        <v>109</v>
      </c>
      <c r="B86" s="10"/>
      <c r="C86" s="10"/>
      <c r="D86" s="10"/>
    </row>
    <row r="87" spans="1:4" ht="20.25" customHeight="1">
      <c r="A87" s="6" t="s">
        <v>110</v>
      </c>
      <c r="B87" s="11" t="s">
        <v>111</v>
      </c>
      <c r="C87" s="8" t="s">
        <v>7</v>
      </c>
      <c r="D87" s="8"/>
    </row>
    <row r="88" spans="1:4" ht="12.75">
      <c r="A88" s="6" t="s">
        <v>112</v>
      </c>
      <c r="B88" s="11" t="s">
        <v>113</v>
      </c>
      <c r="C88" s="8" t="s">
        <v>7</v>
      </c>
      <c r="D88" s="8"/>
    </row>
    <row r="89" spans="1:4" ht="18" customHeight="1">
      <c r="A89" s="6" t="s">
        <v>114</v>
      </c>
      <c r="B89" s="11" t="s">
        <v>115</v>
      </c>
      <c r="C89" s="8" t="s">
        <v>116</v>
      </c>
      <c r="D89" s="8"/>
    </row>
    <row r="90" spans="1:4" ht="12.75">
      <c r="A90" s="6" t="s">
        <v>117</v>
      </c>
      <c r="B90" s="11" t="s">
        <v>118</v>
      </c>
      <c r="C90" s="8" t="s">
        <v>15</v>
      </c>
      <c r="D90" s="12"/>
    </row>
    <row r="91" spans="1:4" ht="12.75">
      <c r="A91" s="6" t="s">
        <v>119</v>
      </c>
      <c r="B91" s="13" t="s">
        <v>120</v>
      </c>
      <c r="C91" s="8" t="s">
        <v>15</v>
      </c>
      <c r="D91" s="8"/>
    </row>
    <row r="92" spans="1:4" ht="12.75">
      <c r="A92" s="6" t="s">
        <v>121</v>
      </c>
      <c r="B92" s="13" t="s">
        <v>122</v>
      </c>
      <c r="C92" s="8" t="s">
        <v>15</v>
      </c>
      <c r="D92" s="12"/>
    </row>
    <row r="93" spans="1:4" ht="16.5" customHeight="1">
      <c r="A93" s="6" t="s">
        <v>123</v>
      </c>
      <c r="B93" s="13" t="s">
        <v>124</v>
      </c>
      <c r="C93" s="8" t="s">
        <v>15</v>
      </c>
      <c r="D93" s="8"/>
    </row>
    <row r="94" spans="1:4" ht="12.75">
      <c r="A94" s="6" t="s">
        <v>125</v>
      </c>
      <c r="B94" s="13" t="s">
        <v>126</v>
      </c>
      <c r="C94" s="8" t="s">
        <v>15</v>
      </c>
      <c r="D94" s="12"/>
    </row>
    <row r="95" spans="1:4" ht="29.25" customHeight="1">
      <c r="A95" s="6" t="s">
        <v>127</v>
      </c>
      <c r="B95" s="13" t="s">
        <v>128</v>
      </c>
      <c r="C95" s="8" t="s">
        <v>15</v>
      </c>
      <c r="D95" s="8"/>
    </row>
    <row r="96" spans="1:4" ht="12.75">
      <c r="A96" s="6" t="s">
        <v>129</v>
      </c>
      <c r="B96" s="11" t="s">
        <v>130</v>
      </c>
      <c r="C96" s="8" t="s">
        <v>15</v>
      </c>
      <c r="D96" s="8"/>
    </row>
    <row r="97" spans="1:4" ht="12.75" customHeight="1">
      <c r="A97" s="10" t="s">
        <v>131</v>
      </c>
      <c r="B97" s="10"/>
      <c r="C97" s="10"/>
      <c r="D97" s="10"/>
    </row>
    <row r="98" spans="1:4" ht="12.75">
      <c r="A98" s="6" t="s">
        <v>132</v>
      </c>
      <c r="B98" s="11" t="s">
        <v>92</v>
      </c>
      <c r="C98" s="8" t="s">
        <v>93</v>
      </c>
      <c r="D98" s="8"/>
    </row>
    <row r="99" spans="1:4" ht="12.75">
      <c r="A99" s="6" t="s">
        <v>133</v>
      </c>
      <c r="B99" s="11" t="s">
        <v>95</v>
      </c>
      <c r="C99" s="8" t="s">
        <v>93</v>
      </c>
      <c r="D99" s="8"/>
    </row>
    <row r="100" spans="1:4" ht="12.75">
      <c r="A100" s="6" t="s">
        <v>134</v>
      </c>
      <c r="B100" s="11" t="s">
        <v>97</v>
      </c>
      <c r="C100" s="8" t="s">
        <v>93</v>
      </c>
      <c r="D100" s="8"/>
    </row>
    <row r="101" spans="1:4" ht="12.75">
      <c r="A101" s="6" t="s">
        <v>135</v>
      </c>
      <c r="B101" s="11" t="s">
        <v>99</v>
      </c>
      <c r="C101" s="8" t="s">
        <v>15</v>
      </c>
      <c r="D101" s="8"/>
    </row>
    <row r="102" spans="1:4" ht="12.75" customHeight="1">
      <c r="A102" s="10" t="s">
        <v>136</v>
      </c>
      <c r="B102" s="10"/>
      <c r="C102" s="10"/>
      <c r="D102" s="10"/>
    </row>
    <row r="103" spans="1:4" ht="12.75">
      <c r="A103" s="6" t="s">
        <v>137</v>
      </c>
      <c r="B103" s="11" t="s">
        <v>138</v>
      </c>
      <c r="C103" s="8" t="s">
        <v>93</v>
      </c>
      <c r="D103" s="8">
        <v>0</v>
      </c>
    </row>
    <row r="104" spans="1:4" ht="12.75">
      <c r="A104" s="6" t="s">
        <v>139</v>
      </c>
      <c r="B104" s="11" t="s">
        <v>140</v>
      </c>
      <c r="C104" s="8" t="s">
        <v>93</v>
      </c>
      <c r="D104" s="8">
        <v>8</v>
      </c>
    </row>
    <row r="105" spans="1:4" ht="28.5" customHeight="1">
      <c r="A105" s="6" t="s">
        <v>141</v>
      </c>
      <c r="B105" s="11" t="s">
        <v>142</v>
      </c>
      <c r="C105" s="8" t="s">
        <v>15</v>
      </c>
      <c r="D105" s="8">
        <v>40992.45</v>
      </c>
    </row>
    <row r="108" ht="12.75">
      <c r="B108" t="s">
        <v>143</v>
      </c>
    </row>
  </sheetData>
  <sheetProtection selectLockedCells="1" selectUnlockedCells="1"/>
  <mergeCells count="8">
    <mergeCell ref="A1:D1"/>
    <mergeCell ref="A7:D7"/>
    <mergeCell ref="A25:D25"/>
    <mergeCell ref="A74:D74"/>
    <mergeCell ref="A79:D79"/>
    <mergeCell ref="A86:D86"/>
    <mergeCell ref="A97:D97"/>
    <mergeCell ref="A102:D102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9"/>
  <sheetViews>
    <sheetView workbookViewId="0" topLeftCell="A118">
      <selection activeCell="A5" sqref="A5"/>
    </sheetView>
  </sheetViews>
  <sheetFormatPr defaultColWidth="12.57421875" defaultRowHeight="12.75"/>
  <cols>
    <col min="1" max="1" width="4.00390625" style="0" customWidth="1"/>
    <col min="2" max="2" width="69.00390625" style="0" customWidth="1"/>
    <col min="3" max="3" width="9.421875" style="0" customWidth="1"/>
    <col min="4" max="4" width="31.57421875" style="0" customWidth="1"/>
    <col min="5" max="16384" width="11.57421875" style="0" customWidth="1"/>
  </cols>
  <sheetData>
    <row r="1" spans="1:4" ht="43.5" customHeight="1">
      <c r="A1" s="1" t="s">
        <v>233</v>
      </c>
      <c r="B1" s="1"/>
      <c r="C1" s="1"/>
      <c r="D1" s="1"/>
    </row>
    <row r="2" spans="1:4" ht="12.75">
      <c r="A2" s="2"/>
      <c r="B2" s="3"/>
      <c r="C2" s="2"/>
      <c r="D2" s="2"/>
    </row>
    <row r="3" spans="1:4" ht="25.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8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7.2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8.7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27.75" customHeight="1">
      <c r="A7" s="10" t="s">
        <v>12</v>
      </c>
      <c r="B7" s="10"/>
      <c r="C7" s="10"/>
      <c r="D7" s="10"/>
    </row>
    <row r="8" spans="1:4" ht="18" customHeight="1">
      <c r="A8" s="6" t="s">
        <v>13</v>
      </c>
      <c r="B8" s="11" t="s">
        <v>14</v>
      </c>
      <c r="C8" s="8" t="s">
        <v>15</v>
      </c>
      <c r="D8" s="12">
        <v>-259245.2</v>
      </c>
    </row>
    <row r="9" spans="1:4" ht="15.7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7.25" customHeight="1">
      <c r="A10" s="6" t="s">
        <v>18</v>
      </c>
      <c r="B10" s="13" t="s">
        <v>19</v>
      </c>
      <c r="C10" s="8" t="s">
        <v>15</v>
      </c>
      <c r="D10" s="12">
        <v>491030.26</v>
      </c>
    </row>
    <row r="11" spans="1:4" ht="31.5" customHeight="1">
      <c r="A11" s="6" t="s">
        <v>20</v>
      </c>
      <c r="B11" s="11" t="s">
        <v>21</v>
      </c>
      <c r="C11" s="8" t="s">
        <v>15</v>
      </c>
      <c r="D11" s="12">
        <f>D12+D13+D14</f>
        <v>2642441.62</v>
      </c>
    </row>
    <row r="12" spans="1:4" ht="18.75" customHeight="1">
      <c r="A12" s="6" t="s">
        <v>22</v>
      </c>
      <c r="B12" s="13" t="s">
        <v>23</v>
      </c>
      <c r="C12" s="8" t="s">
        <v>15</v>
      </c>
      <c r="D12" s="12">
        <v>2642441.62</v>
      </c>
    </row>
    <row r="13" spans="1:4" ht="18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4.2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8" customHeight="1">
      <c r="A15" s="6" t="s">
        <v>28</v>
      </c>
      <c r="B15" s="11" t="s">
        <v>29</v>
      </c>
      <c r="C15" s="8" t="s">
        <v>15</v>
      </c>
      <c r="D15" s="12">
        <f>D16+D17+D18+D19+D20</f>
        <v>2618574.98</v>
      </c>
    </row>
    <row r="16" spans="1:4" ht="16.5" customHeight="1">
      <c r="A16" s="6" t="s">
        <v>30</v>
      </c>
      <c r="B16" s="13" t="s">
        <v>31</v>
      </c>
      <c r="C16" s="8" t="s">
        <v>15</v>
      </c>
      <c r="D16" s="12">
        <v>2618574.98</v>
      </c>
    </row>
    <row r="17" spans="1:4" ht="1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8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5.7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4.25" customHeight="1">
      <c r="A21" s="6" t="s">
        <v>40</v>
      </c>
      <c r="B21" s="11" t="s">
        <v>41</v>
      </c>
      <c r="C21" s="8" t="s">
        <v>15</v>
      </c>
      <c r="D21" s="12">
        <f>D8+D15</f>
        <v>2359329.78</v>
      </c>
    </row>
    <row r="22" spans="1:4" ht="16.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D21-D29-D33-D37-D41-D45-D49-D53-D57-D61-D65-D69-D73-D77-D81-D85-D89-D93-D97-D101-D105-D109-D113</f>
        <v>-118880.2200000002</v>
      </c>
    </row>
    <row r="23" spans="1:4" ht="15.7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8" customHeight="1">
      <c r="A24" s="6" t="s">
        <v>46</v>
      </c>
      <c r="B24" s="13" t="s">
        <v>47</v>
      </c>
      <c r="C24" s="8" t="s">
        <v>15</v>
      </c>
      <c r="D24" s="12">
        <f>D10+D11-D15</f>
        <v>514896.8999999999</v>
      </c>
    </row>
    <row r="25" spans="1:4" ht="67.5" customHeight="1">
      <c r="A25" s="14" t="s">
        <v>48</v>
      </c>
      <c r="B25" s="14"/>
      <c r="C25" s="14"/>
      <c r="D25" s="14"/>
    </row>
    <row r="26" spans="1:4" ht="15.7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1.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2.75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6"/>
      <c r="B29" s="7" t="s">
        <v>65</v>
      </c>
      <c r="C29" s="8"/>
      <c r="D29" s="16">
        <v>48883</v>
      </c>
    </row>
    <row r="30" spans="1:4" ht="20.25" customHeight="1">
      <c r="A30" s="6" t="s">
        <v>49</v>
      </c>
      <c r="B30" s="11" t="s">
        <v>50</v>
      </c>
      <c r="C30" s="8" t="s">
        <v>7</v>
      </c>
      <c r="D30" s="8" t="s">
        <v>166</v>
      </c>
    </row>
    <row r="31" spans="1:4" ht="12.75">
      <c r="A31" s="6" t="s">
        <v>52</v>
      </c>
      <c r="B31" s="11" t="s">
        <v>53</v>
      </c>
      <c r="C31" s="8" t="s">
        <v>7</v>
      </c>
      <c r="D31" s="8" t="s">
        <v>149</v>
      </c>
    </row>
    <row r="32" spans="1:4" ht="12.75">
      <c r="A32" s="6" t="s">
        <v>55</v>
      </c>
      <c r="B32" s="11" t="s">
        <v>56</v>
      </c>
      <c r="C32" s="8" t="s">
        <v>7</v>
      </c>
      <c r="D32" s="9" t="s">
        <v>57</v>
      </c>
    </row>
    <row r="33" spans="1:4" ht="12.75">
      <c r="A33" s="6"/>
      <c r="B33" s="7" t="s">
        <v>65</v>
      </c>
      <c r="C33" s="8"/>
      <c r="D33" s="17">
        <v>10320</v>
      </c>
    </row>
    <row r="34" spans="1:4" ht="12.75">
      <c r="A34" s="6" t="s">
        <v>49</v>
      </c>
      <c r="B34" s="11" t="s">
        <v>50</v>
      </c>
      <c r="C34" s="8"/>
      <c r="D34" s="8" t="s">
        <v>234</v>
      </c>
    </row>
    <row r="35" spans="1:4" ht="12.75">
      <c r="A35" s="6" t="s">
        <v>52</v>
      </c>
      <c r="B35" s="11" t="s">
        <v>53</v>
      </c>
      <c r="C35" s="8"/>
      <c r="D35" s="8" t="s">
        <v>235</v>
      </c>
    </row>
    <row r="36" spans="1:4" ht="12.75">
      <c r="A36" s="6" t="s">
        <v>55</v>
      </c>
      <c r="B36" s="11" t="s">
        <v>56</v>
      </c>
      <c r="C36" s="8"/>
      <c r="D36" s="8" t="s">
        <v>75</v>
      </c>
    </row>
    <row r="37" spans="1:4" ht="12.75">
      <c r="A37" s="6"/>
      <c r="B37" s="7" t="s">
        <v>65</v>
      </c>
      <c r="C37" s="8"/>
      <c r="D37" s="16">
        <v>16000</v>
      </c>
    </row>
    <row r="38" spans="1:4" ht="16.5" customHeight="1">
      <c r="A38" s="6" t="s">
        <v>49</v>
      </c>
      <c r="B38" s="11" t="s">
        <v>50</v>
      </c>
      <c r="C38" s="8" t="s">
        <v>7</v>
      </c>
      <c r="D38" s="8" t="s">
        <v>59</v>
      </c>
    </row>
    <row r="39" spans="1:4" ht="34.5" customHeight="1">
      <c r="A39" s="6" t="s">
        <v>52</v>
      </c>
      <c r="B39" s="11" t="s">
        <v>53</v>
      </c>
      <c r="C39" s="8" t="s">
        <v>7</v>
      </c>
      <c r="D39" s="8" t="s">
        <v>60</v>
      </c>
    </row>
    <row r="40" spans="1:4" ht="17.25" customHeight="1">
      <c r="A40" s="6" t="s">
        <v>55</v>
      </c>
      <c r="B40" s="11" t="s">
        <v>56</v>
      </c>
      <c r="C40" s="8" t="s">
        <v>7</v>
      </c>
      <c r="D40" s="8" t="s">
        <v>61</v>
      </c>
    </row>
    <row r="41" spans="1:4" ht="12.75">
      <c r="A41" s="6"/>
      <c r="B41" s="7" t="s">
        <v>65</v>
      </c>
      <c r="C41" s="8"/>
      <c r="D41" s="16">
        <v>5030</v>
      </c>
    </row>
    <row r="42" spans="1:4" ht="19.5" customHeight="1">
      <c r="A42" s="6" t="s">
        <v>49</v>
      </c>
      <c r="B42" s="11" t="s">
        <v>50</v>
      </c>
      <c r="C42" s="8" t="s">
        <v>7</v>
      </c>
      <c r="D42" s="8" t="s">
        <v>63</v>
      </c>
    </row>
    <row r="43" spans="1:4" ht="18.75" customHeight="1">
      <c r="A43" s="6" t="s">
        <v>52</v>
      </c>
      <c r="B43" s="11" t="s">
        <v>53</v>
      </c>
      <c r="C43" s="8" t="s">
        <v>7</v>
      </c>
      <c r="D43" s="8" t="s">
        <v>64</v>
      </c>
    </row>
    <row r="44" spans="1:4" ht="12.75">
      <c r="A44" s="6" t="s">
        <v>55</v>
      </c>
      <c r="B44" s="11" t="s">
        <v>56</v>
      </c>
      <c r="C44" s="8" t="s">
        <v>7</v>
      </c>
      <c r="D44" s="9" t="s">
        <v>57</v>
      </c>
    </row>
    <row r="45" spans="1:4" ht="12.75">
      <c r="A45" s="6"/>
      <c r="B45" s="7" t="s">
        <v>65</v>
      </c>
      <c r="C45" s="8"/>
      <c r="D45" s="17">
        <v>183211</v>
      </c>
    </row>
    <row r="46" spans="1:4" ht="33" customHeight="1">
      <c r="A46" s="6" t="s">
        <v>49</v>
      </c>
      <c r="B46" s="11" t="s">
        <v>50</v>
      </c>
      <c r="C46" s="8" t="s">
        <v>7</v>
      </c>
      <c r="D46" s="8" t="s">
        <v>66</v>
      </c>
    </row>
    <row r="47" spans="1:4" ht="18.75" customHeight="1">
      <c r="A47" s="6" t="s">
        <v>52</v>
      </c>
      <c r="B47" s="11" t="s">
        <v>53</v>
      </c>
      <c r="C47" s="8" t="s">
        <v>7</v>
      </c>
      <c r="D47" s="8" t="s">
        <v>146</v>
      </c>
    </row>
    <row r="48" spans="1:4" ht="12.75">
      <c r="A48" s="6" t="s">
        <v>55</v>
      </c>
      <c r="B48" s="11" t="s">
        <v>56</v>
      </c>
      <c r="C48" s="8" t="s">
        <v>7</v>
      </c>
      <c r="D48" s="9" t="s">
        <v>57</v>
      </c>
    </row>
    <row r="49" spans="1:4" ht="12.75">
      <c r="A49" s="6"/>
      <c r="B49" s="7" t="s">
        <v>65</v>
      </c>
      <c r="C49" s="8"/>
      <c r="D49" s="17">
        <v>220800</v>
      </c>
    </row>
    <row r="50" spans="1:4" ht="12.75">
      <c r="A50" s="6" t="s">
        <v>49</v>
      </c>
      <c r="B50" s="11" t="s">
        <v>50</v>
      </c>
      <c r="C50" s="8" t="s">
        <v>7</v>
      </c>
      <c r="D50" s="8" t="s">
        <v>71</v>
      </c>
    </row>
    <row r="51" spans="1:4" ht="12.75">
      <c r="A51" s="6" t="s">
        <v>52</v>
      </c>
      <c r="B51" s="11" t="s">
        <v>53</v>
      </c>
      <c r="C51" s="8" t="s">
        <v>7</v>
      </c>
      <c r="D51" s="8" t="s">
        <v>72</v>
      </c>
    </row>
    <row r="52" spans="1:4" ht="12.75">
      <c r="A52" s="6" t="s">
        <v>55</v>
      </c>
      <c r="B52" s="11" t="s">
        <v>56</v>
      </c>
      <c r="C52" s="8" t="s">
        <v>7</v>
      </c>
      <c r="D52" s="18" t="s">
        <v>70</v>
      </c>
    </row>
    <row r="53" spans="1:4" ht="12.75">
      <c r="A53" s="6"/>
      <c r="B53" s="7" t="s">
        <v>65</v>
      </c>
      <c r="C53" s="8"/>
      <c r="D53" s="17">
        <v>900</v>
      </c>
    </row>
    <row r="54" spans="1:4" ht="32.25" customHeight="1">
      <c r="A54" s="6" t="s">
        <v>49</v>
      </c>
      <c r="B54" s="11" t="s">
        <v>50</v>
      </c>
      <c r="C54" s="8" t="s">
        <v>7</v>
      </c>
      <c r="D54" s="8" t="s">
        <v>68</v>
      </c>
    </row>
    <row r="55" spans="1:4" ht="12.75">
      <c r="A55" s="6" t="s">
        <v>52</v>
      </c>
      <c r="B55" s="11" t="s">
        <v>53</v>
      </c>
      <c r="C55" s="8" t="s">
        <v>7</v>
      </c>
      <c r="D55" s="8" t="s">
        <v>179</v>
      </c>
    </row>
    <row r="56" spans="1:4" ht="12.75">
      <c r="A56" s="6" t="s">
        <v>55</v>
      </c>
      <c r="B56" s="11" t="s">
        <v>56</v>
      </c>
      <c r="C56" s="8" t="s">
        <v>7</v>
      </c>
      <c r="D56" s="8" t="s">
        <v>70</v>
      </c>
    </row>
    <row r="57" spans="1:4" ht="12.75">
      <c r="A57" s="6"/>
      <c r="B57" s="7" t="s">
        <v>65</v>
      </c>
      <c r="C57" s="8"/>
      <c r="D57" s="17">
        <v>28784</v>
      </c>
    </row>
    <row r="58" spans="1:4" ht="32.25" customHeight="1">
      <c r="A58" s="6" t="s">
        <v>49</v>
      </c>
      <c r="B58" s="11" t="s">
        <v>50</v>
      </c>
      <c r="C58" s="8" t="s">
        <v>7</v>
      </c>
      <c r="D58" s="8" t="s">
        <v>173</v>
      </c>
    </row>
    <row r="59" spans="1:4" ht="12.75">
      <c r="A59" s="6" t="s">
        <v>52</v>
      </c>
      <c r="B59" s="11" t="s">
        <v>53</v>
      </c>
      <c r="C59" s="8" t="s">
        <v>7</v>
      </c>
      <c r="D59" s="8" t="s">
        <v>174</v>
      </c>
    </row>
    <row r="60" spans="1:4" ht="12.75">
      <c r="A60" s="6" t="s">
        <v>55</v>
      </c>
      <c r="B60" s="11" t="s">
        <v>56</v>
      </c>
      <c r="C60" s="8" t="s">
        <v>7</v>
      </c>
      <c r="D60" s="18" t="s">
        <v>75</v>
      </c>
    </row>
    <row r="61" spans="1:4" ht="12.75">
      <c r="A61" s="6"/>
      <c r="B61" s="7" t="s">
        <v>65</v>
      </c>
      <c r="C61" s="8"/>
      <c r="D61" s="17">
        <v>2440</v>
      </c>
    </row>
    <row r="62" spans="1:4" ht="31.5" customHeight="1">
      <c r="A62" s="6" t="s">
        <v>49</v>
      </c>
      <c r="B62" s="11" t="s">
        <v>50</v>
      </c>
      <c r="C62" s="8" t="s">
        <v>7</v>
      </c>
      <c r="D62" s="8" t="s">
        <v>73</v>
      </c>
    </row>
    <row r="63" spans="1:4" ht="33.75" customHeight="1">
      <c r="A63" s="6" t="s">
        <v>52</v>
      </c>
      <c r="B63" s="11" t="s">
        <v>53</v>
      </c>
      <c r="C63" s="8" t="s">
        <v>7</v>
      </c>
      <c r="D63" s="8" t="s">
        <v>236</v>
      </c>
    </row>
    <row r="64" spans="1:4" ht="12.75">
      <c r="A64" s="6" t="s">
        <v>55</v>
      </c>
      <c r="B64" s="11" t="s">
        <v>56</v>
      </c>
      <c r="C64" s="8" t="s">
        <v>7</v>
      </c>
      <c r="D64" s="18" t="s">
        <v>75</v>
      </c>
    </row>
    <row r="65" spans="1:4" ht="12.75">
      <c r="A65" s="6"/>
      <c r="B65" s="7" t="s">
        <v>65</v>
      </c>
      <c r="C65" s="8"/>
      <c r="D65" s="17">
        <v>16360</v>
      </c>
    </row>
    <row r="66" spans="1:4" ht="33" customHeight="1">
      <c r="A66" s="6" t="s">
        <v>49</v>
      </c>
      <c r="B66" s="11" t="s">
        <v>50</v>
      </c>
      <c r="C66" s="8" t="s">
        <v>7</v>
      </c>
      <c r="D66" s="8" t="s">
        <v>167</v>
      </c>
    </row>
    <row r="67" spans="1:4" ht="21" customHeight="1">
      <c r="A67" s="6" t="s">
        <v>52</v>
      </c>
      <c r="B67" s="11" t="s">
        <v>53</v>
      </c>
      <c r="C67" s="8" t="s">
        <v>7</v>
      </c>
      <c r="D67" s="8" t="s">
        <v>168</v>
      </c>
    </row>
    <row r="68" spans="1:4" ht="17.25" customHeight="1">
      <c r="A68" s="6" t="s">
        <v>55</v>
      </c>
      <c r="B68" s="11" t="s">
        <v>56</v>
      </c>
      <c r="C68" s="8" t="s">
        <v>7</v>
      </c>
      <c r="D68" s="8" t="s">
        <v>75</v>
      </c>
    </row>
    <row r="69" spans="1:4" ht="18" customHeight="1">
      <c r="A69" s="6"/>
      <c r="B69" s="7" t="s">
        <v>65</v>
      </c>
      <c r="C69" s="8"/>
      <c r="D69" s="16">
        <v>1500</v>
      </c>
    </row>
    <row r="70" spans="1:4" ht="33" customHeight="1">
      <c r="A70" s="6" t="s">
        <v>49</v>
      </c>
      <c r="B70" s="11" t="s">
        <v>50</v>
      </c>
      <c r="C70" s="8" t="s">
        <v>7</v>
      </c>
      <c r="D70" s="8" t="s">
        <v>206</v>
      </c>
    </row>
    <row r="71" spans="1:4" ht="19.5" customHeight="1">
      <c r="A71" s="6" t="s">
        <v>52</v>
      </c>
      <c r="B71" s="11" t="s">
        <v>53</v>
      </c>
      <c r="C71" s="8" t="s">
        <v>7</v>
      </c>
      <c r="D71" s="8" t="s">
        <v>153</v>
      </c>
    </row>
    <row r="72" spans="1:4" ht="12.75">
      <c r="A72" s="6" t="s">
        <v>55</v>
      </c>
      <c r="B72" s="11" t="s">
        <v>56</v>
      </c>
      <c r="C72" s="8" t="s">
        <v>7</v>
      </c>
      <c r="D72" s="18" t="s">
        <v>182</v>
      </c>
    </row>
    <row r="73" spans="1:4" ht="12.75">
      <c r="A73" s="6"/>
      <c r="B73" s="7" t="s">
        <v>65</v>
      </c>
      <c r="C73" s="8"/>
      <c r="D73" s="17">
        <v>18400</v>
      </c>
    </row>
    <row r="74" spans="1:4" ht="12.75">
      <c r="A74" s="6" t="s">
        <v>49</v>
      </c>
      <c r="B74" s="11" t="s">
        <v>50</v>
      </c>
      <c r="C74" s="8" t="s">
        <v>7</v>
      </c>
      <c r="D74" s="8" t="s">
        <v>188</v>
      </c>
    </row>
    <row r="75" spans="1:4" ht="12.75">
      <c r="A75" s="6" t="s">
        <v>52</v>
      </c>
      <c r="B75" s="11" t="s">
        <v>53</v>
      </c>
      <c r="C75" s="8" t="s">
        <v>7</v>
      </c>
      <c r="D75" s="8" t="s">
        <v>189</v>
      </c>
    </row>
    <row r="76" spans="1:4" ht="12.75">
      <c r="A76" s="6" t="s">
        <v>55</v>
      </c>
      <c r="B76" s="11" t="s">
        <v>56</v>
      </c>
      <c r="C76" s="8" t="s">
        <v>7</v>
      </c>
      <c r="D76" s="18" t="s">
        <v>70</v>
      </c>
    </row>
    <row r="77" spans="1:4" ht="12.75">
      <c r="A77" s="6"/>
      <c r="B77" s="7" t="s">
        <v>65</v>
      </c>
      <c r="C77" s="8"/>
      <c r="D77" s="17">
        <v>68543</v>
      </c>
    </row>
    <row r="78" spans="1:4" ht="34.5" customHeight="1">
      <c r="A78" s="6" t="s">
        <v>49</v>
      </c>
      <c r="B78" s="11" t="s">
        <v>50</v>
      </c>
      <c r="C78" s="8" t="s">
        <v>7</v>
      </c>
      <c r="D78" s="8" t="s">
        <v>237</v>
      </c>
    </row>
    <row r="79" spans="1:4" ht="18.75" customHeight="1">
      <c r="A79" s="6" t="s">
        <v>52</v>
      </c>
      <c r="B79" s="11" t="s">
        <v>53</v>
      </c>
      <c r="C79" s="8" t="s">
        <v>7</v>
      </c>
      <c r="D79" s="8" t="s">
        <v>172</v>
      </c>
    </row>
    <row r="80" spans="1:4" ht="17.25" customHeight="1">
      <c r="A80" s="6" t="s">
        <v>55</v>
      </c>
      <c r="B80" s="11" t="s">
        <v>56</v>
      </c>
      <c r="C80" s="8" t="s">
        <v>7</v>
      </c>
      <c r="D80" s="18" t="s">
        <v>75</v>
      </c>
    </row>
    <row r="81" spans="1:4" ht="17.25" customHeight="1">
      <c r="A81" s="6"/>
      <c r="B81" s="10" t="s">
        <v>58</v>
      </c>
      <c r="C81" s="8"/>
      <c r="D81" s="16">
        <v>51763</v>
      </c>
    </row>
    <row r="82" spans="1:4" ht="30" customHeight="1">
      <c r="A82" s="6" t="s">
        <v>49</v>
      </c>
      <c r="B82" s="11" t="s">
        <v>50</v>
      </c>
      <c r="C82" s="8" t="s">
        <v>7</v>
      </c>
      <c r="D82" s="8" t="s">
        <v>78</v>
      </c>
    </row>
    <row r="83" spans="1:4" ht="23.25" customHeight="1">
      <c r="A83" s="6" t="s">
        <v>52</v>
      </c>
      <c r="B83" s="11" t="s">
        <v>53</v>
      </c>
      <c r="C83" s="8" t="s">
        <v>7</v>
      </c>
      <c r="D83" s="8" t="s">
        <v>79</v>
      </c>
    </row>
    <row r="84" spans="1:4" ht="17.25" customHeight="1">
      <c r="A84" s="6" t="s">
        <v>55</v>
      </c>
      <c r="B84" s="11" t="s">
        <v>56</v>
      </c>
      <c r="C84" s="8" t="s">
        <v>7</v>
      </c>
      <c r="D84" s="18" t="s">
        <v>57</v>
      </c>
    </row>
    <row r="85" spans="1:4" ht="12.75">
      <c r="A85" s="6"/>
      <c r="B85" s="7" t="s">
        <v>65</v>
      </c>
      <c r="C85" s="8"/>
      <c r="D85" s="17">
        <v>7569</v>
      </c>
    </row>
    <row r="86" spans="1:4" ht="21" customHeight="1">
      <c r="A86" s="6" t="s">
        <v>49</v>
      </c>
      <c r="B86" s="11" t="s">
        <v>50</v>
      </c>
      <c r="C86" s="8" t="s">
        <v>7</v>
      </c>
      <c r="D86" s="8" t="s">
        <v>76</v>
      </c>
    </row>
    <row r="87" spans="1:4" ht="18.75" customHeight="1">
      <c r="A87" s="6" t="s">
        <v>52</v>
      </c>
      <c r="B87" s="11" t="s">
        <v>53</v>
      </c>
      <c r="C87" s="8" t="s">
        <v>7</v>
      </c>
      <c r="D87" s="8" t="s">
        <v>77</v>
      </c>
    </row>
    <row r="88" spans="1:4" ht="17.25" customHeight="1">
      <c r="A88" s="6" t="s">
        <v>55</v>
      </c>
      <c r="B88" s="11" t="s">
        <v>56</v>
      </c>
      <c r="C88" s="8" t="s">
        <v>7</v>
      </c>
      <c r="D88" s="8" t="s">
        <v>75</v>
      </c>
    </row>
    <row r="89" spans="1:4" ht="17.25" customHeight="1">
      <c r="A89" s="6"/>
      <c r="B89" s="10" t="s">
        <v>58</v>
      </c>
      <c r="C89" s="8"/>
      <c r="D89" s="17">
        <v>14000</v>
      </c>
    </row>
    <row r="90" spans="1:4" ht="30.75" customHeight="1">
      <c r="A90" s="6" t="s">
        <v>49</v>
      </c>
      <c r="B90" s="11" t="s">
        <v>50</v>
      </c>
      <c r="C90" s="8" t="s">
        <v>7</v>
      </c>
      <c r="D90" s="8" t="s">
        <v>238</v>
      </c>
    </row>
    <row r="91" spans="1:4" ht="17.25" customHeight="1">
      <c r="A91" s="6" t="s">
        <v>52</v>
      </c>
      <c r="B91" s="11" t="s">
        <v>53</v>
      </c>
      <c r="C91" s="8" t="s">
        <v>7</v>
      </c>
      <c r="D91" s="8" t="s">
        <v>239</v>
      </c>
    </row>
    <row r="92" spans="1:4" ht="17.25" customHeight="1">
      <c r="A92" s="6" t="s">
        <v>55</v>
      </c>
      <c r="B92" s="11" t="s">
        <v>56</v>
      </c>
      <c r="C92" s="8" t="s">
        <v>7</v>
      </c>
      <c r="D92" s="8" t="s">
        <v>75</v>
      </c>
    </row>
    <row r="93" spans="1:4" ht="17.25" customHeight="1">
      <c r="A93" s="6" t="s">
        <v>62</v>
      </c>
      <c r="B93" s="11" t="s">
        <v>58</v>
      </c>
      <c r="C93" s="8"/>
      <c r="D93" s="16">
        <v>8012</v>
      </c>
    </row>
    <row r="94" spans="1:4" ht="12.75">
      <c r="A94" s="6" t="s">
        <v>49</v>
      </c>
      <c r="B94" s="11" t="s">
        <v>50</v>
      </c>
      <c r="C94" s="8" t="s">
        <v>7</v>
      </c>
      <c r="D94" s="8" t="s">
        <v>80</v>
      </c>
    </row>
    <row r="95" spans="1:4" ht="12.75">
      <c r="A95" s="6" t="s">
        <v>52</v>
      </c>
      <c r="B95" s="11" t="s">
        <v>53</v>
      </c>
      <c r="C95" s="8" t="s">
        <v>7</v>
      </c>
      <c r="D95" s="8" t="s">
        <v>81</v>
      </c>
    </row>
    <row r="96" spans="1:4" ht="12.75">
      <c r="A96" s="6" t="s">
        <v>55</v>
      </c>
      <c r="B96" s="11" t="s">
        <v>56</v>
      </c>
      <c r="C96" s="8" t="s">
        <v>7</v>
      </c>
      <c r="D96" s="23" t="s">
        <v>75</v>
      </c>
    </row>
    <row r="97" spans="1:4" ht="12.75">
      <c r="A97" s="6"/>
      <c r="B97" s="7" t="s">
        <v>65</v>
      </c>
      <c r="C97" s="8"/>
      <c r="D97" s="17">
        <f>51161+650</f>
        <v>51811</v>
      </c>
    </row>
    <row r="98" spans="1:4" ht="18.75" customHeight="1">
      <c r="A98" s="6" t="s">
        <v>49</v>
      </c>
      <c r="B98" s="11" t="s">
        <v>50</v>
      </c>
      <c r="C98" s="8" t="s">
        <v>7</v>
      </c>
      <c r="D98" s="8" t="s">
        <v>82</v>
      </c>
    </row>
    <row r="99" spans="1:4" ht="16.5" customHeight="1">
      <c r="A99" s="6" t="s">
        <v>52</v>
      </c>
      <c r="B99" s="11" t="s">
        <v>53</v>
      </c>
      <c r="C99" s="8" t="s">
        <v>7</v>
      </c>
      <c r="D99" s="8" t="s">
        <v>83</v>
      </c>
    </row>
    <row r="100" spans="1:4" ht="17.25" customHeight="1">
      <c r="A100" s="6" t="s">
        <v>55</v>
      </c>
      <c r="B100" s="11" t="s">
        <v>56</v>
      </c>
      <c r="C100" s="8" t="s">
        <v>7</v>
      </c>
      <c r="D100" s="8" t="s">
        <v>75</v>
      </c>
    </row>
    <row r="101" spans="1:4" ht="15" customHeight="1">
      <c r="A101" s="6"/>
      <c r="B101" s="7" t="s">
        <v>65</v>
      </c>
      <c r="C101" s="8"/>
      <c r="D101" s="16">
        <v>1819</v>
      </c>
    </row>
    <row r="102" spans="1:4" ht="21.75" customHeight="1">
      <c r="A102" s="6" t="s">
        <v>49</v>
      </c>
      <c r="B102" s="11" t="s">
        <v>50</v>
      </c>
      <c r="C102" s="8" t="s">
        <v>7</v>
      </c>
      <c r="D102" s="8" t="s">
        <v>84</v>
      </c>
    </row>
    <row r="103" spans="1:4" ht="18" customHeight="1">
      <c r="A103" s="6" t="s">
        <v>52</v>
      </c>
      <c r="B103" s="11" t="s">
        <v>53</v>
      </c>
      <c r="C103" s="8" t="s">
        <v>7</v>
      </c>
      <c r="D103" s="8" t="s">
        <v>85</v>
      </c>
    </row>
    <row r="104" spans="1:4" ht="18" customHeight="1">
      <c r="A104" s="6" t="s">
        <v>55</v>
      </c>
      <c r="B104" s="11" t="s">
        <v>56</v>
      </c>
      <c r="C104" s="8" t="s">
        <v>7</v>
      </c>
      <c r="D104" s="8" t="s">
        <v>86</v>
      </c>
    </row>
    <row r="105" spans="1:4" ht="18" customHeight="1">
      <c r="A105" s="6" t="s">
        <v>62</v>
      </c>
      <c r="B105" s="11" t="s">
        <v>58</v>
      </c>
      <c r="C105" s="8"/>
      <c r="D105" s="16">
        <v>24074</v>
      </c>
    </row>
    <row r="106" spans="1:4" ht="45.75" customHeight="1">
      <c r="A106" s="6" t="s">
        <v>49</v>
      </c>
      <c r="B106" s="11" t="s">
        <v>50</v>
      </c>
      <c r="C106" s="8" t="s">
        <v>7</v>
      </c>
      <c r="D106" s="8" t="s">
        <v>87</v>
      </c>
    </row>
    <row r="107" spans="1:4" ht="19.5" customHeight="1">
      <c r="A107" s="6" t="s">
        <v>52</v>
      </c>
      <c r="B107" s="11" t="s">
        <v>53</v>
      </c>
      <c r="C107" s="8" t="s">
        <v>7</v>
      </c>
      <c r="D107" s="8" t="s">
        <v>81</v>
      </c>
    </row>
    <row r="108" spans="1:4" ht="18" customHeight="1">
      <c r="A108" s="6" t="s">
        <v>55</v>
      </c>
      <c r="B108" s="11" t="s">
        <v>56</v>
      </c>
      <c r="C108" s="8" t="s">
        <v>7</v>
      </c>
      <c r="D108" s="8" t="s">
        <v>57</v>
      </c>
    </row>
    <row r="109" spans="1:4" ht="18" customHeight="1">
      <c r="A109" s="6" t="s">
        <v>62</v>
      </c>
      <c r="B109" s="11" t="s">
        <v>58</v>
      </c>
      <c r="C109" s="8"/>
      <c r="D109" s="16">
        <f>175797+622644+15251+253555+2636+413093+86359</f>
        <v>1569335</v>
      </c>
    </row>
    <row r="110" spans="1:4" ht="18" customHeight="1">
      <c r="A110" s="6" t="s">
        <v>49</v>
      </c>
      <c r="B110" s="11" t="s">
        <v>50</v>
      </c>
      <c r="C110" s="8" t="s">
        <v>7</v>
      </c>
      <c r="D110" s="8" t="s">
        <v>88</v>
      </c>
    </row>
    <row r="111" spans="1:4" ht="32.25" customHeight="1">
      <c r="A111" s="6" t="s">
        <v>52</v>
      </c>
      <c r="B111" s="11" t="s">
        <v>53</v>
      </c>
      <c r="C111" s="8" t="s">
        <v>7</v>
      </c>
      <c r="D111" s="8" t="s">
        <v>89</v>
      </c>
    </row>
    <row r="112" spans="1:4" ht="18" customHeight="1">
      <c r="A112" s="6" t="s">
        <v>55</v>
      </c>
      <c r="B112" s="11" t="s">
        <v>56</v>
      </c>
      <c r="C112" s="8" t="s">
        <v>7</v>
      </c>
      <c r="D112" s="18" t="s">
        <v>57</v>
      </c>
    </row>
    <row r="113" spans="1:4" ht="18" customHeight="1">
      <c r="A113" s="6" t="s">
        <v>62</v>
      </c>
      <c r="B113" s="11" t="s">
        <v>58</v>
      </c>
      <c r="C113" s="8"/>
      <c r="D113" s="16">
        <v>128656</v>
      </c>
    </row>
    <row r="114" spans="1:4" ht="17.25" customHeight="1">
      <c r="A114" s="10" t="s">
        <v>90</v>
      </c>
      <c r="B114" s="10"/>
      <c r="C114" s="10"/>
      <c r="D114" s="10"/>
    </row>
    <row r="115" spans="1:4" ht="12.75">
      <c r="A115" s="6" t="s">
        <v>91</v>
      </c>
      <c r="B115" s="11" t="s">
        <v>92</v>
      </c>
      <c r="C115" s="8" t="s">
        <v>93</v>
      </c>
      <c r="D115" s="8"/>
    </row>
    <row r="116" spans="1:4" ht="12.75">
      <c r="A116" s="6" t="s">
        <v>94</v>
      </c>
      <c r="B116" s="11" t="s">
        <v>95</v>
      </c>
      <c r="C116" s="8" t="s">
        <v>93</v>
      </c>
      <c r="D116" s="8"/>
    </row>
    <row r="117" spans="1:4" ht="12.75">
      <c r="A117" s="6" t="s">
        <v>96</v>
      </c>
      <c r="B117" s="11" t="s">
        <v>97</v>
      </c>
      <c r="C117" s="8" t="s">
        <v>93</v>
      </c>
      <c r="D117" s="8"/>
    </row>
    <row r="118" spans="1:4" ht="12.75">
      <c r="A118" s="6" t="s">
        <v>98</v>
      </c>
      <c r="B118" s="11" t="s">
        <v>99</v>
      </c>
      <c r="C118" s="8" t="s">
        <v>15</v>
      </c>
      <c r="D118" s="8"/>
    </row>
    <row r="119" spans="1:4" ht="12.75" customHeight="1">
      <c r="A119" s="10" t="s">
        <v>100</v>
      </c>
      <c r="B119" s="10"/>
      <c r="C119" s="10"/>
      <c r="D119" s="10"/>
    </row>
    <row r="120" spans="1:4" ht="27.75" customHeight="1">
      <c r="A120" s="6" t="s">
        <v>101</v>
      </c>
      <c r="B120" s="11" t="s">
        <v>102</v>
      </c>
      <c r="C120" s="8" t="s">
        <v>15</v>
      </c>
      <c r="D120" s="12">
        <f>D121-D122</f>
        <v>0</v>
      </c>
    </row>
    <row r="121" spans="1:4" ht="12.75">
      <c r="A121" s="6" t="s">
        <v>103</v>
      </c>
      <c r="B121" s="13" t="s">
        <v>17</v>
      </c>
      <c r="C121" s="8" t="s">
        <v>15</v>
      </c>
      <c r="D121" s="12">
        <v>0</v>
      </c>
    </row>
    <row r="122" spans="1:4" ht="12.75">
      <c r="A122" s="6" t="s">
        <v>104</v>
      </c>
      <c r="B122" s="13" t="s">
        <v>19</v>
      </c>
      <c r="C122" s="8" t="s">
        <v>15</v>
      </c>
      <c r="D122" s="12">
        <v>0</v>
      </c>
    </row>
    <row r="123" spans="1:4" ht="27.75" customHeight="1">
      <c r="A123" s="6" t="s">
        <v>105</v>
      </c>
      <c r="B123" s="11" t="s">
        <v>106</v>
      </c>
      <c r="C123" s="8" t="s">
        <v>15</v>
      </c>
      <c r="D123" s="12">
        <f>D124-D125</f>
        <v>0</v>
      </c>
    </row>
    <row r="124" spans="1:4" ht="12.75">
      <c r="A124" s="6" t="s">
        <v>107</v>
      </c>
      <c r="B124" s="13" t="s">
        <v>17</v>
      </c>
      <c r="C124" s="8" t="s">
        <v>15</v>
      </c>
      <c r="D124" s="12">
        <v>0</v>
      </c>
    </row>
    <row r="125" spans="1:4" ht="12.75">
      <c r="A125" s="6" t="s">
        <v>108</v>
      </c>
      <c r="B125" s="13" t="s">
        <v>19</v>
      </c>
      <c r="C125" s="8" t="s">
        <v>15</v>
      </c>
      <c r="D125" s="12">
        <f>D133</f>
        <v>0</v>
      </c>
    </row>
    <row r="126" spans="1:4" ht="19.5" customHeight="1">
      <c r="A126" s="10" t="s">
        <v>109</v>
      </c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9.5" customHeight="1">
      <c r="A128" s="6" t="s">
        <v>110</v>
      </c>
      <c r="B128" s="11" t="s">
        <v>111</v>
      </c>
      <c r="C128" s="8" t="s">
        <v>7</v>
      </c>
      <c r="D128" s="8"/>
    </row>
    <row r="129" spans="1:4" ht="12.75">
      <c r="A129" s="6" t="s">
        <v>112</v>
      </c>
      <c r="B129" s="11" t="s">
        <v>113</v>
      </c>
      <c r="C129" s="8" t="s">
        <v>7</v>
      </c>
      <c r="D129" s="8"/>
    </row>
    <row r="130" spans="1:4" ht="18" customHeight="1">
      <c r="A130" s="6" t="s">
        <v>114</v>
      </c>
      <c r="B130" s="11" t="s">
        <v>115</v>
      </c>
      <c r="C130" s="8" t="s">
        <v>116</v>
      </c>
      <c r="D130" s="8"/>
    </row>
    <row r="131" spans="1:4" ht="12.75">
      <c r="A131" s="6" t="s">
        <v>117</v>
      </c>
      <c r="B131" s="11" t="s">
        <v>118</v>
      </c>
      <c r="C131" s="8" t="s">
        <v>15</v>
      </c>
      <c r="D131" s="12"/>
    </row>
    <row r="132" spans="1:4" ht="12.75">
      <c r="A132" s="6" t="s">
        <v>119</v>
      </c>
      <c r="B132" s="13" t="s">
        <v>120</v>
      </c>
      <c r="C132" s="8" t="s">
        <v>15</v>
      </c>
      <c r="D132" s="12"/>
    </row>
    <row r="133" spans="1:4" ht="12.75">
      <c r="A133" s="6" t="s">
        <v>121</v>
      </c>
      <c r="B133" s="13" t="s">
        <v>122</v>
      </c>
      <c r="C133" s="8" t="s">
        <v>15</v>
      </c>
      <c r="D133" s="12"/>
    </row>
    <row r="134" spans="1:4" ht="16.5" customHeight="1">
      <c r="A134" s="6" t="s">
        <v>123</v>
      </c>
      <c r="B134" s="13" t="s">
        <v>124</v>
      </c>
      <c r="C134" s="8" t="s">
        <v>15</v>
      </c>
      <c r="D134" s="12"/>
    </row>
    <row r="135" spans="1:4" ht="12.75">
      <c r="A135" s="6" t="s">
        <v>125</v>
      </c>
      <c r="B135" s="13" t="s">
        <v>126</v>
      </c>
      <c r="C135" s="8" t="s">
        <v>15</v>
      </c>
      <c r="D135" s="12"/>
    </row>
    <row r="136" spans="1:4" ht="30" customHeight="1">
      <c r="A136" s="6" t="s">
        <v>127</v>
      </c>
      <c r="B136" s="13" t="s">
        <v>128</v>
      </c>
      <c r="C136" s="8" t="s">
        <v>15</v>
      </c>
      <c r="D136" s="12"/>
    </row>
    <row r="137" spans="1:4" ht="12.75">
      <c r="A137" s="6" t="s">
        <v>129</v>
      </c>
      <c r="B137" s="11" t="s">
        <v>130</v>
      </c>
      <c r="C137" s="8" t="s">
        <v>15</v>
      </c>
      <c r="D137" s="12"/>
    </row>
    <row r="138" spans="1:4" ht="12.75" customHeight="1">
      <c r="A138" s="10" t="s">
        <v>131</v>
      </c>
      <c r="B138" s="10"/>
      <c r="C138" s="10"/>
      <c r="D138" s="10"/>
    </row>
    <row r="139" spans="1:4" ht="12.75">
      <c r="A139" s="6" t="s">
        <v>132</v>
      </c>
      <c r="B139" s="11" t="s">
        <v>92</v>
      </c>
      <c r="C139" s="8" t="s">
        <v>93</v>
      </c>
      <c r="D139" s="8"/>
    </row>
    <row r="140" spans="1:4" ht="12.75">
      <c r="A140" s="6" t="s">
        <v>133</v>
      </c>
      <c r="B140" s="11" t="s">
        <v>95</v>
      </c>
      <c r="C140" s="8" t="s">
        <v>93</v>
      </c>
      <c r="D140" s="8"/>
    </row>
    <row r="141" spans="1:4" ht="12.75">
      <c r="A141" s="6" t="s">
        <v>134</v>
      </c>
      <c r="B141" s="11" t="s">
        <v>97</v>
      </c>
      <c r="C141" s="8" t="s">
        <v>93</v>
      </c>
      <c r="D141" s="8"/>
    </row>
    <row r="142" spans="1:4" ht="12.75">
      <c r="A142" s="6" t="s">
        <v>135</v>
      </c>
      <c r="B142" s="11" t="s">
        <v>99</v>
      </c>
      <c r="C142" s="8" t="s">
        <v>15</v>
      </c>
      <c r="D142" s="8"/>
    </row>
    <row r="143" spans="1:4" ht="12.75" customHeight="1">
      <c r="A143" s="10" t="s">
        <v>136</v>
      </c>
      <c r="B143" s="10"/>
      <c r="C143" s="10"/>
      <c r="D143" s="10"/>
    </row>
    <row r="144" spans="1:4" ht="17.25" customHeight="1">
      <c r="A144" s="6" t="s">
        <v>137</v>
      </c>
      <c r="B144" s="11" t="s">
        <v>138</v>
      </c>
      <c r="C144" s="8" t="s">
        <v>93</v>
      </c>
      <c r="D144" s="8">
        <v>7</v>
      </c>
    </row>
    <row r="145" spans="1:4" ht="12.75">
      <c r="A145" s="6" t="s">
        <v>139</v>
      </c>
      <c r="B145" s="11" t="s">
        <v>140</v>
      </c>
      <c r="C145" s="8" t="s">
        <v>93</v>
      </c>
      <c r="D145" s="8">
        <v>17</v>
      </c>
    </row>
    <row r="146" spans="1:4" ht="30" customHeight="1">
      <c r="A146" s="6" t="s">
        <v>141</v>
      </c>
      <c r="B146" s="11" t="s">
        <v>142</v>
      </c>
      <c r="C146" s="8" t="s">
        <v>15</v>
      </c>
      <c r="D146" s="8">
        <v>92881.16</v>
      </c>
    </row>
    <row r="149" ht="12.75">
      <c r="B149" t="s">
        <v>143</v>
      </c>
    </row>
  </sheetData>
  <sheetProtection selectLockedCells="1" selectUnlockedCells="1"/>
  <mergeCells count="8">
    <mergeCell ref="A1:D1"/>
    <mergeCell ref="A7:D7"/>
    <mergeCell ref="A25:D25"/>
    <mergeCell ref="A114:D114"/>
    <mergeCell ref="A119:D119"/>
    <mergeCell ref="A126:D126"/>
    <mergeCell ref="A138:D138"/>
    <mergeCell ref="A143:D143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6"/>
  <sheetViews>
    <sheetView workbookViewId="0" topLeftCell="A91">
      <selection activeCell="A99" sqref="A99"/>
    </sheetView>
  </sheetViews>
  <sheetFormatPr defaultColWidth="12.57421875" defaultRowHeight="12.75"/>
  <cols>
    <col min="1" max="1" width="4.28125" style="0" customWidth="1"/>
    <col min="2" max="2" width="67.7109375" style="0" customWidth="1"/>
    <col min="3" max="3" width="10.7109375" style="0" customWidth="1"/>
    <col min="4" max="4" width="31.57421875" style="0" customWidth="1"/>
    <col min="5" max="16384" width="11.57421875" style="0" customWidth="1"/>
  </cols>
  <sheetData>
    <row r="1" spans="1:4" ht="43.5" customHeight="1">
      <c r="A1" s="1" t="s">
        <v>240</v>
      </c>
      <c r="B1" s="1"/>
      <c r="C1" s="1"/>
      <c r="D1" s="1"/>
    </row>
    <row r="2" spans="1:4" ht="12.75">
      <c r="A2" s="2"/>
      <c r="B2" s="3"/>
      <c r="C2" s="2"/>
      <c r="D2" s="2"/>
    </row>
    <row r="3" spans="1:4" ht="12.75">
      <c r="A3" s="4" t="s">
        <v>1</v>
      </c>
      <c r="B3" s="5" t="s">
        <v>2</v>
      </c>
      <c r="C3" s="4" t="s">
        <v>3</v>
      </c>
      <c r="D3" s="4" t="s">
        <v>4</v>
      </c>
    </row>
    <row r="4" spans="1:4" ht="17.2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7.2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8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12.75" customHeight="1">
      <c r="A7" s="10" t="s">
        <v>12</v>
      </c>
      <c r="B7" s="10"/>
      <c r="C7" s="10"/>
      <c r="D7" s="10"/>
    </row>
    <row r="8" spans="1:4" ht="18.75" customHeight="1">
      <c r="A8" s="6" t="s">
        <v>13</v>
      </c>
      <c r="B8" s="11" t="s">
        <v>14</v>
      </c>
      <c r="C8" s="8" t="s">
        <v>15</v>
      </c>
      <c r="D8" s="12">
        <v>-35731.36</v>
      </c>
    </row>
    <row r="9" spans="1:4" ht="18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8" customHeight="1">
      <c r="A10" s="6" t="s">
        <v>18</v>
      </c>
      <c r="B10" s="13" t="s">
        <v>19</v>
      </c>
      <c r="C10" s="8" t="s">
        <v>15</v>
      </c>
      <c r="D10" s="12">
        <v>110437.05</v>
      </c>
    </row>
    <row r="11" spans="1:4" ht="29.25" customHeight="1">
      <c r="A11" s="6" t="s">
        <v>20</v>
      </c>
      <c r="B11" s="11" t="s">
        <v>21</v>
      </c>
      <c r="C11" s="8" t="s">
        <v>15</v>
      </c>
      <c r="D11" s="12">
        <f>D12+D13+D14</f>
        <v>770718.3</v>
      </c>
    </row>
    <row r="12" spans="1:4" ht="17.25" customHeight="1">
      <c r="A12" s="6" t="s">
        <v>22</v>
      </c>
      <c r="B12" s="13" t="s">
        <v>23</v>
      </c>
      <c r="C12" s="8" t="s">
        <v>15</v>
      </c>
      <c r="D12" s="12">
        <v>770718.3</v>
      </c>
    </row>
    <row r="13" spans="1:4" ht="17.2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7.2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7.25" customHeight="1">
      <c r="A15" s="6" t="s">
        <v>28</v>
      </c>
      <c r="B15" s="11" t="s">
        <v>29</v>
      </c>
      <c r="C15" s="8" t="s">
        <v>15</v>
      </c>
      <c r="D15" s="12">
        <f>D16+D17+D18+D19+D20</f>
        <v>767401.78</v>
      </c>
    </row>
    <row r="16" spans="1:4" ht="17.25" customHeight="1">
      <c r="A16" s="6" t="s">
        <v>30</v>
      </c>
      <c r="B16" s="13" t="s">
        <v>31</v>
      </c>
      <c r="C16" s="8" t="s">
        <v>15</v>
      </c>
      <c r="D16" s="12">
        <v>767401.78</v>
      </c>
    </row>
    <row r="17" spans="1:4" ht="18.7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7.2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8.7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7.2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8" customHeight="1">
      <c r="A21" s="6" t="s">
        <v>40</v>
      </c>
      <c r="B21" s="11" t="s">
        <v>41</v>
      </c>
      <c r="C21" s="8" t="s">
        <v>15</v>
      </c>
      <c r="D21" s="12">
        <f>D8+D15</f>
        <v>731670.42</v>
      </c>
    </row>
    <row r="22" spans="1:4" ht="20.2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</f>
        <v>-46205.57999999996</v>
      </c>
    </row>
    <row r="23" spans="1:4" ht="16.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8" customHeight="1">
      <c r="A24" s="6" t="s">
        <v>46</v>
      </c>
      <c r="B24" s="13" t="s">
        <v>47</v>
      </c>
      <c r="C24" s="8" t="s">
        <v>15</v>
      </c>
      <c r="D24" s="12">
        <f>D10+D11-D15</f>
        <v>113753.57000000007</v>
      </c>
    </row>
    <row r="25" spans="1:4" ht="65.25" customHeight="1">
      <c r="A25" s="14" t="s">
        <v>48</v>
      </c>
      <c r="B25" s="14"/>
      <c r="C25" s="14"/>
      <c r="D25" s="14"/>
    </row>
    <row r="26" spans="1:4" ht="20.2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1.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9.5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6"/>
      <c r="B29" s="7" t="s">
        <v>65</v>
      </c>
      <c r="C29" s="8"/>
      <c r="D29" s="16">
        <v>19328</v>
      </c>
    </row>
    <row r="30" spans="1:4" ht="16.5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4.5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17.25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2.75">
      <c r="A33" s="6"/>
      <c r="B33" s="7" t="s">
        <v>65</v>
      </c>
      <c r="C33" s="8"/>
      <c r="D33" s="16">
        <v>3839</v>
      </c>
    </row>
    <row r="34" spans="1:4" ht="18.75" customHeight="1">
      <c r="A34" s="6" t="s">
        <v>49</v>
      </c>
      <c r="B34" s="11" t="s">
        <v>50</v>
      </c>
      <c r="C34" s="8" t="s">
        <v>7</v>
      </c>
      <c r="D34" s="8" t="s">
        <v>166</v>
      </c>
    </row>
    <row r="35" spans="1:4" ht="18" customHeight="1">
      <c r="A35" s="6" t="s">
        <v>52</v>
      </c>
      <c r="B35" s="11" t="s">
        <v>53</v>
      </c>
      <c r="C35" s="8" t="s">
        <v>7</v>
      </c>
      <c r="D35" s="8" t="s">
        <v>149</v>
      </c>
    </row>
    <row r="36" spans="1:4" ht="20.25" customHeight="1">
      <c r="A36" s="6" t="s">
        <v>55</v>
      </c>
      <c r="B36" s="11" t="s">
        <v>56</v>
      </c>
      <c r="C36" s="8" t="s">
        <v>7</v>
      </c>
      <c r="D36" s="9" t="s">
        <v>57</v>
      </c>
    </row>
    <row r="37" spans="1:4" ht="12.75">
      <c r="A37" s="6"/>
      <c r="B37" s="7" t="s">
        <v>65</v>
      </c>
      <c r="C37" s="8"/>
      <c r="D37" s="17">
        <v>6470</v>
      </c>
    </row>
    <row r="38" spans="1:4" ht="21" customHeight="1">
      <c r="A38" s="6" t="s">
        <v>49</v>
      </c>
      <c r="B38" s="11" t="s">
        <v>50</v>
      </c>
      <c r="C38" s="8" t="s">
        <v>7</v>
      </c>
      <c r="D38" s="8" t="s">
        <v>241</v>
      </c>
    </row>
    <row r="39" spans="1:4" ht="20.25" customHeight="1">
      <c r="A39" s="6" t="s">
        <v>52</v>
      </c>
      <c r="B39" s="11" t="s">
        <v>53</v>
      </c>
      <c r="C39" s="8" t="s">
        <v>7</v>
      </c>
      <c r="D39" s="8" t="s">
        <v>228</v>
      </c>
    </row>
    <row r="40" spans="1:4" ht="17.25" customHeight="1">
      <c r="A40" s="6" t="s">
        <v>55</v>
      </c>
      <c r="B40" s="11" t="s">
        <v>56</v>
      </c>
      <c r="C40" s="8" t="s">
        <v>7</v>
      </c>
      <c r="D40" s="18" t="s">
        <v>75</v>
      </c>
    </row>
    <row r="41" spans="1:4" ht="12.75">
      <c r="A41" s="6"/>
      <c r="B41" s="7" t="s">
        <v>65</v>
      </c>
      <c r="C41" s="8"/>
      <c r="D41" s="17">
        <v>5920</v>
      </c>
    </row>
    <row r="42" spans="1:4" ht="31.5" customHeight="1">
      <c r="A42" s="6" t="s">
        <v>49</v>
      </c>
      <c r="B42" s="11" t="s">
        <v>50</v>
      </c>
      <c r="C42" s="8" t="s">
        <v>7</v>
      </c>
      <c r="D42" s="8" t="s">
        <v>188</v>
      </c>
    </row>
    <row r="43" spans="1:4" ht="19.5" customHeight="1">
      <c r="A43" s="6" t="s">
        <v>52</v>
      </c>
      <c r="B43" s="11" t="s">
        <v>53</v>
      </c>
      <c r="C43" s="8" t="s">
        <v>7</v>
      </c>
      <c r="D43" s="8" t="s">
        <v>189</v>
      </c>
    </row>
    <row r="44" spans="1:4" ht="12.75">
      <c r="A44" s="6" t="s">
        <v>55</v>
      </c>
      <c r="B44" s="11" t="s">
        <v>56</v>
      </c>
      <c r="C44" s="8" t="s">
        <v>7</v>
      </c>
      <c r="D44" s="18" t="s">
        <v>70</v>
      </c>
    </row>
    <row r="45" spans="1:4" ht="12.75">
      <c r="A45" s="6"/>
      <c r="B45" s="7" t="s">
        <v>65</v>
      </c>
      <c r="C45" s="8"/>
      <c r="D45" s="17">
        <v>31900</v>
      </c>
    </row>
    <row r="46" spans="1:4" ht="33" customHeight="1">
      <c r="A46" s="6" t="s">
        <v>49</v>
      </c>
      <c r="B46" s="11" t="s">
        <v>50</v>
      </c>
      <c r="C46" s="8" t="s">
        <v>7</v>
      </c>
      <c r="D46" s="8" t="s">
        <v>242</v>
      </c>
    </row>
    <row r="47" spans="1:4" ht="18.75" customHeight="1">
      <c r="A47" s="6" t="s">
        <v>52</v>
      </c>
      <c r="B47" s="11" t="s">
        <v>53</v>
      </c>
      <c r="C47" s="8" t="s">
        <v>7</v>
      </c>
      <c r="D47" s="8" t="s">
        <v>74</v>
      </c>
    </row>
    <row r="48" spans="1:4" ht="18.75" customHeight="1">
      <c r="A48" s="6" t="s">
        <v>55</v>
      </c>
      <c r="B48" s="11" t="s">
        <v>56</v>
      </c>
      <c r="C48" s="8" t="s">
        <v>7</v>
      </c>
      <c r="D48" s="8" t="s">
        <v>75</v>
      </c>
    </row>
    <row r="49" spans="1:4" ht="12.75">
      <c r="A49" s="6"/>
      <c r="B49" s="7" t="s">
        <v>65</v>
      </c>
      <c r="C49" s="8"/>
      <c r="D49" s="16">
        <v>5364</v>
      </c>
    </row>
    <row r="50" spans="1:4" ht="33.75" customHeight="1">
      <c r="A50" s="6" t="s">
        <v>49</v>
      </c>
      <c r="B50" s="11" t="s">
        <v>50</v>
      </c>
      <c r="C50" s="8" t="s">
        <v>7</v>
      </c>
      <c r="D50" s="8" t="s">
        <v>243</v>
      </c>
    </row>
    <row r="51" spans="1:4" ht="16.5" customHeight="1">
      <c r="A51" s="6" t="s">
        <v>52</v>
      </c>
      <c r="B51" s="11" t="s">
        <v>53</v>
      </c>
      <c r="C51" s="8" t="s">
        <v>7</v>
      </c>
      <c r="D51" s="8" t="s">
        <v>172</v>
      </c>
    </row>
    <row r="52" spans="1:4" ht="12.75">
      <c r="A52" s="6" t="s">
        <v>55</v>
      </c>
      <c r="B52" s="11" t="s">
        <v>56</v>
      </c>
      <c r="C52" s="8" t="s">
        <v>7</v>
      </c>
      <c r="D52" s="18" t="s">
        <v>75</v>
      </c>
    </row>
    <row r="53" spans="1:4" ht="12.75">
      <c r="A53" s="6"/>
      <c r="B53" s="7" t="s">
        <v>65</v>
      </c>
      <c r="C53" s="8"/>
      <c r="D53" s="17">
        <v>60947</v>
      </c>
    </row>
    <row r="54" spans="1:4" ht="18" customHeight="1">
      <c r="A54" s="6" t="s">
        <v>49</v>
      </c>
      <c r="B54" s="11" t="s">
        <v>50</v>
      </c>
      <c r="C54" s="8" t="s">
        <v>7</v>
      </c>
      <c r="D54" s="8" t="s">
        <v>244</v>
      </c>
    </row>
    <row r="55" spans="1:4" ht="28.5" customHeight="1">
      <c r="A55" s="6" t="s">
        <v>52</v>
      </c>
      <c r="B55" s="11" t="s">
        <v>53</v>
      </c>
      <c r="C55" s="8" t="s">
        <v>7</v>
      </c>
      <c r="D55" s="8" t="s">
        <v>245</v>
      </c>
    </row>
    <row r="56" spans="1:4" ht="17.25" customHeight="1">
      <c r="A56" s="6" t="s">
        <v>55</v>
      </c>
      <c r="B56" s="11" t="s">
        <v>56</v>
      </c>
      <c r="C56" s="8" t="s">
        <v>7</v>
      </c>
      <c r="D56" s="18" t="s">
        <v>75</v>
      </c>
    </row>
    <row r="57" spans="1:4" ht="12.75">
      <c r="A57" s="6"/>
      <c r="B57" s="7" t="s">
        <v>65</v>
      </c>
      <c r="C57" s="8"/>
      <c r="D57" s="17">
        <v>33500</v>
      </c>
    </row>
    <row r="58" spans="1:4" ht="31.5" customHeight="1">
      <c r="A58" s="6" t="s">
        <v>49</v>
      </c>
      <c r="B58" s="11" t="s">
        <v>50</v>
      </c>
      <c r="C58" s="8" t="s">
        <v>7</v>
      </c>
      <c r="D58" s="8" t="s">
        <v>78</v>
      </c>
    </row>
    <row r="59" spans="1:4" ht="21.75" customHeight="1">
      <c r="A59" s="6" t="s">
        <v>52</v>
      </c>
      <c r="B59" s="11" t="s">
        <v>53</v>
      </c>
      <c r="C59" s="8" t="s">
        <v>7</v>
      </c>
      <c r="D59" s="8" t="s">
        <v>79</v>
      </c>
    </row>
    <row r="60" spans="1:4" ht="18" customHeight="1">
      <c r="A60" s="6" t="s">
        <v>55</v>
      </c>
      <c r="B60" s="11" t="s">
        <v>56</v>
      </c>
      <c r="C60" s="8" t="s">
        <v>7</v>
      </c>
      <c r="D60" s="18" t="s">
        <v>57</v>
      </c>
    </row>
    <row r="61" spans="1:4" ht="12.75">
      <c r="A61" s="6"/>
      <c r="B61" s="7" t="s">
        <v>65</v>
      </c>
      <c r="C61" s="8"/>
      <c r="D61" s="17">
        <v>4465</v>
      </c>
    </row>
    <row r="62" spans="1:4" ht="18" customHeight="1">
      <c r="A62" s="6" t="s">
        <v>49</v>
      </c>
      <c r="B62" s="11" t="s">
        <v>50</v>
      </c>
      <c r="C62" s="8" t="s">
        <v>7</v>
      </c>
      <c r="D62" s="8" t="s">
        <v>246</v>
      </c>
    </row>
    <row r="63" spans="1:4" ht="21" customHeight="1">
      <c r="A63" s="6" t="s">
        <v>52</v>
      </c>
      <c r="B63" s="11" t="s">
        <v>53</v>
      </c>
      <c r="C63" s="8" t="s">
        <v>7</v>
      </c>
      <c r="D63" s="8" t="s">
        <v>247</v>
      </c>
    </row>
    <row r="64" spans="1:4" ht="17.25" customHeight="1">
      <c r="A64" s="6" t="s">
        <v>55</v>
      </c>
      <c r="B64" s="11" t="s">
        <v>56</v>
      </c>
      <c r="C64" s="8" t="s">
        <v>7</v>
      </c>
      <c r="D64" s="18" t="s">
        <v>75</v>
      </c>
    </row>
    <row r="65" spans="1:4" ht="12.75">
      <c r="A65" s="6"/>
      <c r="B65" s="7" t="s">
        <v>65</v>
      </c>
      <c r="C65" s="8"/>
      <c r="D65" s="17">
        <v>32830</v>
      </c>
    </row>
    <row r="66" spans="1:4" ht="21.75" customHeight="1">
      <c r="A66" s="6" t="s">
        <v>49</v>
      </c>
      <c r="B66" s="11" t="s">
        <v>50</v>
      </c>
      <c r="C66" s="8" t="s">
        <v>7</v>
      </c>
      <c r="D66" s="8" t="s">
        <v>80</v>
      </c>
    </row>
    <row r="67" spans="1:4" ht="19.5" customHeight="1">
      <c r="A67" s="6" t="s">
        <v>52</v>
      </c>
      <c r="B67" s="11" t="s">
        <v>53</v>
      </c>
      <c r="C67" s="8" t="s">
        <v>7</v>
      </c>
      <c r="D67" s="8" t="s">
        <v>81</v>
      </c>
    </row>
    <row r="68" spans="1:4" ht="18.75" customHeight="1">
      <c r="A68" s="6" t="s">
        <v>55</v>
      </c>
      <c r="B68" s="11" t="s">
        <v>56</v>
      </c>
      <c r="C68" s="8" t="s">
        <v>7</v>
      </c>
      <c r="D68" s="23" t="s">
        <v>75</v>
      </c>
    </row>
    <row r="69" spans="1:4" ht="12.75">
      <c r="A69" s="6"/>
      <c r="B69" s="7" t="s">
        <v>65</v>
      </c>
      <c r="C69" s="8"/>
      <c r="D69" s="17">
        <v>12310</v>
      </c>
    </row>
    <row r="70" spans="1:4" ht="18.75" customHeight="1">
      <c r="A70" s="6" t="s">
        <v>49</v>
      </c>
      <c r="B70" s="11" t="s">
        <v>50</v>
      </c>
      <c r="C70" s="8" t="s">
        <v>7</v>
      </c>
      <c r="D70" s="8" t="s">
        <v>84</v>
      </c>
    </row>
    <row r="71" spans="1:4" ht="18" customHeight="1">
      <c r="A71" s="6" t="s">
        <v>52</v>
      </c>
      <c r="B71" s="11" t="s">
        <v>53</v>
      </c>
      <c r="C71" s="8" t="s">
        <v>7</v>
      </c>
      <c r="D71" s="8" t="s">
        <v>85</v>
      </c>
    </row>
    <row r="72" spans="1:4" ht="18" customHeight="1">
      <c r="A72" s="6" t="s">
        <v>55</v>
      </c>
      <c r="B72" s="11" t="s">
        <v>56</v>
      </c>
      <c r="C72" s="8" t="s">
        <v>7</v>
      </c>
      <c r="D72" s="8" t="s">
        <v>86</v>
      </c>
    </row>
    <row r="73" spans="1:4" ht="18" customHeight="1">
      <c r="A73" s="6" t="s">
        <v>62</v>
      </c>
      <c r="B73" s="11" t="s">
        <v>58</v>
      </c>
      <c r="C73" s="8"/>
      <c r="D73" s="16">
        <v>8660</v>
      </c>
    </row>
    <row r="74" spans="1:4" ht="44.25" customHeight="1">
      <c r="A74" s="6" t="s">
        <v>49</v>
      </c>
      <c r="B74" s="11" t="s">
        <v>50</v>
      </c>
      <c r="C74" s="8" t="s">
        <v>7</v>
      </c>
      <c r="D74" s="8" t="s">
        <v>87</v>
      </c>
    </row>
    <row r="75" spans="1:4" ht="18" customHeight="1">
      <c r="A75" s="6" t="s">
        <v>52</v>
      </c>
      <c r="B75" s="11" t="s">
        <v>53</v>
      </c>
      <c r="C75" s="8" t="s">
        <v>7</v>
      </c>
      <c r="D75" s="8" t="s">
        <v>81</v>
      </c>
    </row>
    <row r="76" spans="1:4" ht="18" customHeight="1">
      <c r="A76" s="6" t="s">
        <v>55</v>
      </c>
      <c r="B76" s="11" t="s">
        <v>56</v>
      </c>
      <c r="C76" s="8" t="s">
        <v>7</v>
      </c>
      <c r="D76" s="8" t="s">
        <v>57</v>
      </c>
    </row>
    <row r="77" spans="1:4" ht="18" customHeight="1">
      <c r="A77" s="6" t="s">
        <v>62</v>
      </c>
      <c r="B77" s="11" t="s">
        <v>58</v>
      </c>
      <c r="C77" s="8"/>
      <c r="D77" s="16">
        <f>62632+235152+5629+194714+6836</f>
        <v>504963</v>
      </c>
    </row>
    <row r="78" spans="1:4" ht="18" customHeight="1">
      <c r="A78" s="6" t="s">
        <v>49</v>
      </c>
      <c r="B78" s="11" t="s">
        <v>50</v>
      </c>
      <c r="C78" s="8" t="s">
        <v>7</v>
      </c>
      <c r="D78" s="8" t="s">
        <v>88</v>
      </c>
    </row>
    <row r="79" spans="1:4" ht="32.25" customHeight="1">
      <c r="A79" s="6" t="s">
        <v>52</v>
      </c>
      <c r="B79" s="11" t="s">
        <v>53</v>
      </c>
      <c r="C79" s="8" t="s">
        <v>7</v>
      </c>
      <c r="D79" s="8" t="s">
        <v>89</v>
      </c>
    </row>
    <row r="80" spans="1:4" ht="18" customHeight="1">
      <c r="A80" s="6" t="s">
        <v>55</v>
      </c>
      <c r="B80" s="11" t="s">
        <v>56</v>
      </c>
      <c r="C80" s="8" t="s">
        <v>7</v>
      </c>
      <c r="D80" s="18" t="s">
        <v>57</v>
      </c>
    </row>
    <row r="81" spans="1:4" ht="18" customHeight="1">
      <c r="A81" s="6" t="s">
        <v>62</v>
      </c>
      <c r="B81" s="11" t="s">
        <v>58</v>
      </c>
      <c r="C81" s="8"/>
      <c r="D81" s="16">
        <v>47380</v>
      </c>
    </row>
    <row r="82" spans="1:4" ht="12.75" customHeight="1">
      <c r="A82" s="10" t="s">
        <v>90</v>
      </c>
      <c r="B82" s="10"/>
      <c r="C82" s="10"/>
      <c r="D82" s="10"/>
    </row>
    <row r="83" spans="1:4" ht="18.75" customHeight="1">
      <c r="A83" s="6" t="s">
        <v>91</v>
      </c>
      <c r="B83" s="11" t="s">
        <v>92</v>
      </c>
      <c r="C83" s="8" t="s">
        <v>93</v>
      </c>
      <c r="D83" s="8"/>
    </row>
    <row r="84" spans="1:4" ht="18.75" customHeight="1">
      <c r="A84" s="6" t="s">
        <v>94</v>
      </c>
      <c r="B84" s="11" t="s">
        <v>95</v>
      </c>
      <c r="C84" s="8" t="s">
        <v>93</v>
      </c>
      <c r="D84" s="8"/>
    </row>
    <row r="85" spans="1:4" ht="20.25" customHeight="1">
      <c r="A85" s="6" t="s">
        <v>96</v>
      </c>
      <c r="B85" s="11" t="s">
        <v>97</v>
      </c>
      <c r="C85" s="8" t="s">
        <v>93</v>
      </c>
      <c r="D85" s="8"/>
    </row>
    <row r="86" spans="1:4" ht="21" customHeight="1">
      <c r="A86" s="6" t="s">
        <v>98</v>
      </c>
      <c r="B86" s="11" t="s">
        <v>99</v>
      </c>
      <c r="C86" s="8" t="s">
        <v>15</v>
      </c>
      <c r="D86" s="8"/>
    </row>
    <row r="87" spans="1:4" ht="12.75" customHeight="1">
      <c r="A87" s="10" t="s">
        <v>100</v>
      </c>
      <c r="B87" s="10"/>
      <c r="C87" s="10"/>
      <c r="D87" s="10"/>
    </row>
    <row r="88" spans="1:4" ht="30" customHeight="1">
      <c r="A88" s="6" t="s">
        <v>101</v>
      </c>
      <c r="B88" s="11" t="s">
        <v>102</v>
      </c>
      <c r="C88" s="8" t="s">
        <v>15</v>
      </c>
      <c r="D88" s="12">
        <f>D89-D90</f>
        <v>0</v>
      </c>
    </row>
    <row r="89" spans="1:4" ht="18.75" customHeight="1">
      <c r="A89" s="6" t="s">
        <v>103</v>
      </c>
      <c r="B89" s="13" t="s">
        <v>17</v>
      </c>
      <c r="C89" s="8" t="s">
        <v>15</v>
      </c>
      <c r="D89" s="12">
        <v>0</v>
      </c>
    </row>
    <row r="90" spans="1:4" ht="20.25" customHeight="1">
      <c r="A90" s="6" t="s">
        <v>104</v>
      </c>
      <c r="B90" s="13" t="s">
        <v>19</v>
      </c>
      <c r="C90" s="8" t="s">
        <v>15</v>
      </c>
      <c r="D90" s="12">
        <v>0</v>
      </c>
    </row>
    <row r="91" spans="1:4" ht="29.25" customHeight="1">
      <c r="A91" s="6" t="s">
        <v>105</v>
      </c>
      <c r="B91" s="11" t="s">
        <v>106</v>
      </c>
      <c r="C91" s="8" t="s">
        <v>15</v>
      </c>
      <c r="D91" s="12">
        <f>D92-D93</f>
        <v>0</v>
      </c>
    </row>
    <row r="92" spans="1:4" ht="18" customHeight="1">
      <c r="A92" s="6" t="s">
        <v>107</v>
      </c>
      <c r="B92" s="13" t="s">
        <v>17</v>
      </c>
      <c r="C92" s="8" t="s">
        <v>15</v>
      </c>
      <c r="D92" s="12">
        <v>0</v>
      </c>
    </row>
    <row r="93" spans="1:4" ht="18.75" customHeight="1">
      <c r="A93" s="6" t="s">
        <v>108</v>
      </c>
      <c r="B93" s="13" t="s">
        <v>19</v>
      </c>
      <c r="C93" s="8" t="s">
        <v>15</v>
      </c>
      <c r="D93" s="12">
        <f>D100</f>
        <v>0</v>
      </c>
    </row>
    <row r="94" spans="1:4" ht="27" customHeight="1">
      <c r="A94" s="10" t="s">
        <v>109</v>
      </c>
      <c r="B94" s="10"/>
      <c r="C94" s="10"/>
      <c r="D94" s="10"/>
    </row>
    <row r="95" spans="1:4" ht="16.5" customHeight="1">
      <c r="A95" s="6" t="s">
        <v>110</v>
      </c>
      <c r="B95" s="11" t="s">
        <v>111</v>
      </c>
      <c r="C95" s="8" t="s">
        <v>7</v>
      </c>
      <c r="D95" s="8"/>
    </row>
    <row r="96" spans="1:4" ht="18" customHeight="1">
      <c r="A96" s="6" t="s">
        <v>112</v>
      </c>
      <c r="B96" s="11" t="s">
        <v>113</v>
      </c>
      <c r="C96" s="8" t="s">
        <v>7</v>
      </c>
      <c r="D96" s="8"/>
    </row>
    <row r="97" spans="1:4" ht="18.75" customHeight="1">
      <c r="A97" s="6" t="s">
        <v>114</v>
      </c>
      <c r="B97" s="11" t="s">
        <v>115</v>
      </c>
      <c r="C97" s="8" t="s">
        <v>116</v>
      </c>
      <c r="D97" s="8"/>
    </row>
    <row r="98" spans="1:4" ht="17.25" customHeight="1">
      <c r="A98" s="6" t="s">
        <v>117</v>
      </c>
      <c r="B98" s="11" t="s">
        <v>118</v>
      </c>
      <c r="C98" s="8" t="s">
        <v>15</v>
      </c>
      <c r="D98" s="8"/>
    </row>
    <row r="99" spans="1:4" ht="16.5" customHeight="1">
      <c r="A99" s="6" t="s">
        <v>119</v>
      </c>
      <c r="B99" s="13" t="s">
        <v>120</v>
      </c>
      <c r="C99" s="8" t="s">
        <v>15</v>
      </c>
      <c r="D99" s="8"/>
    </row>
    <row r="100" spans="1:4" ht="18" customHeight="1">
      <c r="A100" s="6" t="s">
        <v>121</v>
      </c>
      <c r="B100" s="13" t="s">
        <v>122</v>
      </c>
      <c r="C100" s="8" t="s">
        <v>15</v>
      </c>
      <c r="D100" s="12"/>
    </row>
    <row r="101" spans="1:4" ht="19.5" customHeight="1">
      <c r="A101" s="6" t="s">
        <v>123</v>
      </c>
      <c r="B101" s="13" t="s">
        <v>124</v>
      </c>
      <c r="C101" s="8" t="s">
        <v>15</v>
      </c>
      <c r="D101" s="12"/>
    </row>
    <row r="102" spans="1:4" ht="17.25" customHeight="1">
      <c r="A102" s="6" t="s">
        <v>125</v>
      </c>
      <c r="B102" s="13" t="s">
        <v>126</v>
      </c>
      <c r="C102" s="8" t="s">
        <v>15</v>
      </c>
      <c r="D102" s="12"/>
    </row>
    <row r="103" spans="1:4" ht="30.75" customHeight="1">
      <c r="A103" s="6" t="s">
        <v>127</v>
      </c>
      <c r="B103" s="13" t="s">
        <v>128</v>
      </c>
      <c r="C103" s="8" t="s">
        <v>15</v>
      </c>
      <c r="D103" s="8"/>
    </row>
    <row r="104" spans="1:4" ht="30.75" customHeight="1">
      <c r="A104" s="6" t="s">
        <v>129</v>
      </c>
      <c r="B104" s="11" t="s">
        <v>130</v>
      </c>
      <c r="C104" s="8" t="s">
        <v>15</v>
      </c>
      <c r="D104" s="8"/>
    </row>
    <row r="105" spans="1:4" ht="27.75" customHeight="1">
      <c r="A105" s="10" t="s">
        <v>131</v>
      </c>
      <c r="B105" s="10"/>
      <c r="C105" s="10"/>
      <c r="D105" s="10"/>
    </row>
    <row r="106" spans="1:4" ht="19.5" customHeight="1">
      <c r="A106" s="6" t="s">
        <v>132</v>
      </c>
      <c r="B106" s="11" t="s">
        <v>92</v>
      </c>
      <c r="C106" s="8" t="s">
        <v>93</v>
      </c>
      <c r="D106" s="8"/>
    </row>
    <row r="107" spans="1:4" ht="20.25" customHeight="1">
      <c r="A107" s="6" t="s">
        <v>133</v>
      </c>
      <c r="B107" s="11" t="s">
        <v>95</v>
      </c>
      <c r="C107" s="8" t="s">
        <v>93</v>
      </c>
      <c r="D107" s="8"/>
    </row>
    <row r="108" spans="1:4" ht="18.75" customHeight="1">
      <c r="A108" s="6" t="s">
        <v>134</v>
      </c>
      <c r="B108" s="11" t="s">
        <v>97</v>
      </c>
      <c r="C108" s="8" t="s">
        <v>93</v>
      </c>
      <c r="D108" s="8"/>
    </row>
    <row r="109" spans="1:4" ht="18" customHeight="1">
      <c r="A109" s="6" t="s">
        <v>135</v>
      </c>
      <c r="B109" s="11" t="s">
        <v>99</v>
      </c>
      <c r="C109" s="8" t="s">
        <v>15</v>
      </c>
      <c r="D109" s="8"/>
    </row>
    <row r="110" spans="1:4" ht="24.75" customHeight="1">
      <c r="A110" s="10" t="s">
        <v>136</v>
      </c>
      <c r="B110" s="10"/>
      <c r="C110" s="10"/>
      <c r="D110" s="10"/>
    </row>
    <row r="111" spans="1:4" ht="18.75" customHeight="1">
      <c r="A111" s="6" t="s">
        <v>137</v>
      </c>
      <c r="B111" s="11" t="s">
        <v>138</v>
      </c>
      <c r="C111" s="8" t="s">
        <v>93</v>
      </c>
      <c r="D111" s="8">
        <v>0</v>
      </c>
    </row>
    <row r="112" spans="1:4" ht="18" customHeight="1">
      <c r="A112" s="6" t="s">
        <v>139</v>
      </c>
      <c r="B112" s="11" t="s">
        <v>140</v>
      </c>
      <c r="C112" s="8" t="s">
        <v>93</v>
      </c>
      <c r="D112" s="8">
        <v>16</v>
      </c>
    </row>
    <row r="113" spans="1:4" ht="30" customHeight="1">
      <c r="A113" s="6" t="s">
        <v>141</v>
      </c>
      <c r="B113" s="11" t="s">
        <v>142</v>
      </c>
      <c r="C113" s="8" t="s">
        <v>15</v>
      </c>
      <c r="D113" s="8">
        <v>10320.5</v>
      </c>
    </row>
    <row r="116" ht="12.75">
      <c r="B116" t="s">
        <v>143</v>
      </c>
    </row>
  </sheetData>
  <sheetProtection selectLockedCells="1" selectUnlockedCells="1"/>
  <mergeCells count="8">
    <mergeCell ref="A1:D1"/>
    <mergeCell ref="A7:D7"/>
    <mergeCell ref="A25:D25"/>
    <mergeCell ref="A82:D82"/>
    <mergeCell ref="A87:D87"/>
    <mergeCell ref="A94:D94"/>
    <mergeCell ref="A105:D105"/>
    <mergeCell ref="A110:D110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12"/>
  <sheetViews>
    <sheetView workbookViewId="0" topLeftCell="A82">
      <selection activeCell="D5" sqref="D5"/>
    </sheetView>
  </sheetViews>
  <sheetFormatPr defaultColWidth="12.57421875" defaultRowHeight="12.75"/>
  <cols>
    <col min="1" max="1" width="4.7109375" style="0" customWidth="1"/>
    <col min="2" max="2" width="69.421875" style="0" customWidth="1"/>
    <col min="3" max="3" width="10.140625" style="0" customWidth="1"/>
    <col min="4" max="4" width="30.7109375" style="0" customWidth="1"/>
    <col min="5" max="16384" width="11.57421875" style="0" customWidth="1"/>
  </cols>
  <sheetData>
    <row r="1" spans="1:4" ht="44.25" customHeight="1">
      <c r="A1" s="1" t="s">
        <v>248</v>
      </c>
      <c r="B1" s="1"/>
      <c r="C1" s="1"/>
      <c r="D1" s="1"/>
    </row>
    <row r="2" spans="1:4" ht="12.75">
      <c r="A2" s="2"/>
      <c r="B2" s="3"/>
      <c r="C2" s="2"/>
      <c r="D2" s="2"/>
    </row>
    <row r="3" spans="1:4" ht="36.7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8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6.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8.7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2.25" customHeight="1">
      <c r="A7" s="10" t="s">
        <v>12</v>
      </c>
      <c r="B7" s="10"/>
      <c r="C7" s="10"/>
      <c r="D7" s="10"/>
    </row>
    <row r="8" spans="1:4" ht="18" customHeight="1">
      <c r="A8" s="6" t="s">
        <v>13</v>
      </c>
      <c r="B8" s="11" t="s">
        <v>14</v>
      </c>
      <c r="C8" s="8" t="s">
        <v>15</v>
      </c>
      <c r="D8" s="12">
        <v>-30001.18</v>
      </c>
    </row>
    <row r="9" spans="1:4" ht="18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5.75" customHeight="1">
      <c r="A10" s="6" t="s">
        <v>18</v>
      </c>
      <c r="B10" s="13" t="s">
        <v>19</v>
      </c>
      <c r="C10" s="8" t="s">
        <v>15</v>
      </c>
      <c r="D10" s="12">
        <v>81511.6</v>
      </c>
    </row>
    <row r="11" spans="1:4" ht="32.25" customHeight="1">
      <c r="A11" s="6" t="s">
        <v>20</v>
      </c>
      <c r="B11" s="11" t="s">
        <v>21</v>
      </c>
      <c r="C11" s="8" t="s">
        <v>15</v>
      </c>
      <c r="D11" s="12">
        <f>D12+D13+D14</f>
        <v>675829.3</v>
      </c>
    </row>
    <row r="12" spans="1:4" ht="17.25" customHeight="1">
      <c r="A12" s="6" t="s">
        <v>22</v>
      </c>
      <c r="B12" s="13" t="s">
        <v>23</v>
      </c>
      <c r="C12" s="8" t="s">
        <v>15</v>
      </c>
      <c r="D12" s="12">
        <v>668324.5</v>
      </c>
    </row>
    <row r="13" spans="1:4" ht="17.2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8" customHeight="1">
      <c r="A14" s="6" t="s">
        <v>26</v>
      </c>
      <c r="B14" s="13" t="s">
        <v>27</v>
      </c>
      <c r="C14" s="8" t="s">
        <v>15</v>
      </c>
      <c r="D14" s="12">
        <v>7504.8</v>
      </c>
    </row>
    <row r="15" spans="1:4" ht="19.5" customHeight="1">
      <c r="A15" s="6" t="s">
        <v>28</v>
      </c>
      <c r="B15" s="11" t="s">
        <v>29</v>
      </c>
      <c r="C15" s="8" t="s">
        <v>15</v>
      </c>
      <c r="D15" s="12">
        <f>D16+D17+D18+D19+D20</f>
        <v>660541.61</v>
      </c>
    </row>
    <row r="16" spans="1:4" ht="16.5" customHeight="1">
      <c r="A16" s="6" t="s">
        <v>30</v>
      </c>
      <c r="B16" s="13" t="s">
        <v>31</v>
      </c>
      <c r="C16" s="8" t="s">
        <v>15</v>
      </c>
      <c r="D16" s="12">
        <v>660541.61</v>
      </c>
    </row>
    <row r="17" spans="1:4" ht="17.2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8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7.2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8.7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8.75" customHeight="1">
      <c r="A21" s="6" t="s">
        <v>40</v>
      </c>
      <c r="B21" s="11" t="s">
        <v>41</v>
      </c>
      <c r="C21" s="8" t="s">
        <v>15</v>
      </c>
      <c r="D21" s="12">
        <f>D8+D15</f>
        <v>630540.4299999999</v>
      </c>
    </row>
    <row r="22" spans="1:4" ht="18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</f>
        <v>-63402.570000000065</v>
      </c>
    </row>
    <row r="23" spans="1:4" ht="17.2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8" customHeight="1">
      <c r="A24" s="6" t="s">
        <v>46</v>
      </c>
      <c r="B24" s="13" t="s">
        <v>47</v>
      </c>
      <c r="C24" s="8" t="s">
        <v>15</v>
      </c>
      <c r="D24" s="12">
        <f>D10+D11-D15</f>
        <v>96799.29000000004</v>
      </c>
    </row>
    <row r="25" spans="1:4" ht="69.75" customHeight="1">
      <c r="A25" s="14" t="s">
        <v>48</v>
      </c>
      <c r="B25" s="14"/>
      <c r="C25" s="14"/>
      <c r="D25" s="14"/>
    </row>
    <row r="26" spans="1:4" ht="21.7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2.2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9.5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6"/>
      <c r="B29" s="7" t="s">
        <v>65</v>
      </c>
      <c r="C29" s="8"/>
      <c r="D29" s="16">
        <v>16747</v>
      </c>
    </row>
    <row r="30" spans="1:4" ht="20.25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2.25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20.25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2.75">
      <c r="A33" s="6"/>
      <c r="B33" s="7" t="s">
        <v>65</v>
      </c>
      <c r="C33" s="8"/>
      <c r="D33" s="16">
        <v>3385</v>
      </c>
    </row>
    <row r="34" spans="1:4" ht="32.25" customHeight="1">
      <c r="A34" s="6" t="s">
        <v>49</v>
      </c>
      <c r="B34" s="11" t="s">
        <v>50</v>
      </c>
      <c r="C34" s="8" t="s">
        <v>7</v>
      </c>
      <c r="D34" s="8" t="s">
        <v>73</v>
      </c>
    </row>
    <row r="35" spans="1:4" ht="20.25" customHeight="1">
      <c r="A35" s="6" t="s">
        <v>52</v>
      </c>
      <c r="B35" s="11" t="s">
        <v>53</v>
      </c>
      <c r="C35" s="8" t="s">
        <v>7</v>
      </c>
      <c r="D35" s="8" t="s">
        <v>74</v>
      </c>
    </row>
    <row r="36" spans="1:4" ht="15.75" customHeight="1">
      <c r="A36" s="6" t="s">
        <v>55</v>
      </c>
      <c r="B36" s="11" t="s">
        <v>56</v>
      </c>
      <c r="C36" s="8" t="s">
        <v>7</v>
      </c>
      <c r="D36" s="8" t="s">
        <v>75</v>
      </c>
    </row>
    <row r="37" spans="1:4" ht="12.75">
      <c r="A37" s="6"/>
      <c r="B37" s="7" t="s">
        <v>65</v>
      </c>
      <c r="C37" s="8"/>
      <c r="D37" s="16">
        <v>2250</v>
      </c>
    </row>
    <row r="38" spans="1:4" ht="33" customHeight="1">
      <c r="A38" s="6" t="s">
        <v>49</v>
      </c>
      <c r="B38" s="11" t="s">
        <v>50</v>
      </c>
      <c r="C38" s="8" t="s">
        <v>7</v>
      </c>
      <c r="D38" s="8" t="s">
        <v>167</v>
      </c>
    </row>
    <row r="39" spans="1:4" ht="19.5" customHeight="1">
      <c r="A39" s="6" t="s">
        <v>52</v>
      </c>
      <c r="B39" s="11" t="s">
        <v>53</v>
      </c>
      <c r="C39" s="8" t="s">
        <v>7</v>
      </c>
      <c r="D39" s="8" t="s">
        <v>168</v>
      </c>
    </row>
    <row r="40" spans="1:4" ht="21" customHeight="1">
      <c r="A40" s="6" t="s">
        <v>55</v>
      </c>
      <c r="B40" s="11" t="s">
        <v>56</v>
      </c>
      <c r="C40" s="8" t="s">
        <v>7</v>
      </c>
      <c r="D40" s="8" t="s">
        <v>75</v>
      </c>
    </row>
    <row r="41" spans="1:4" ht="12.75">
      <c r="A41" s="6"/>
      <c r="B41" s="7" t="s">
        <v>65</v>
      </c>
      <c r="C41" s="8"/>
      <c r="D41" s="16">
        <v>780</v>
      </c>
    </row>
    <row r="42" spans="1:4" ht="35.25" customHeight="1">
      <c r="A42" s="6" t="s">
        <v>49</v>
      </c>
      <c r="B42" s="11" t="s">
        <v>50</v>
      </c>
      <c r="C42" s="8" t="s">
        <v>7</v>
      </c>
      <c r="D42" s="8" t="s">
        <v>188</v>
      </c>
    </row>
    <row r="43" spans="1:4" ht="22.5" customHeight="1">
      <c r="A43" s="6" t="s">
        <v>52</v>
      </c>
      <c r="B43" s="11" t="s">
        <v>53</v>
      </c>
      <c r="C43" s="8" t="s">
        <v>7</v>
      </c>
      <c r="D43" s="8" t="s">
        <v>189</v>
      </c>
    </row>
    <row r="44" spans="1:4" ht="18" customHeight="1">
      <c r="A44" s="6" t="s">
        <v>55</v>
      </c>
      <c r="B44" s="11" t="s">
        <v>56</v>
      </c>
      <c r="C44" s="8" t="s">
        <v>7</v>
      </c>
      <c r="D44" s="18" t="s">
        <v>70</v>
      </c>
    </row>
    <row r="45" spans="1:4" ht="12.75">
      <c r="A45" s="6"/>
      <c r="B45" s="7" t="s">
        <v>65</v>
      </c>
      <c r="C45" s="8"/>
      <c r="D45" s="17">
        <v>31900</v>
      </c>
    </row>
    <row r="46" spans="1:4" ht="34.5" customHeight="1">
      <c r="A46" s="6" t="s">
        <v>49</v>
      </c>
      <c r="B46" s="11" t="s">
        <v>50</v>
      </c>
      <c r="C46" s="8" t="s">
        <v>7</v>
      </c>
      <c r="D46" s="8" t="s">
        <v>249</v>
      </c>
    </row>
    <row r="47" spans="1:4" ht="21.75" customHeight="1">
      <c r="A47" s="6" t="s">
        <v>52</v>
      </c>
      <c r="B47" s="11" t="s">
        <v>53</v>
      </c>
      <c r="C47" s="8" t="s">
        <v>7</v>
      </c>
      <c r="D47" s="8" t="s">
        <v>250</v>
      </c>
    </row>
    <row r="48" spans="1:4" ht="17.25" customHeight="1">
      <c r="A48" s="6" t="s">
        <v>55</v>
      </c>
      <c r="B48" s="11" t="s">
        <v>56</v>
      </c>
      <c r="C48" s="8" t="s">
        <v>7</v>
      </c>
      <c r="D48" s="18" t="s">
        <v>75</v>
      </c>
    </row>
    <row r="49" spans="1:4" ht="12.75">
      <c r="A49" s="6"/>
      <c r="B49" s="7" t="s">
        <v>65</v>
      </c>
      <c r="C49" s="8"/>
      <c r="D49" s="17">
        <v>3090</v>
      </c>
    </row>
    <row r="50" spans="1:4" ht="21.75" customHeight="1">
      <c r="A50" s="6" t="s">
        <v>49</v>
      </c>
      <c r="B50" s="11" t="s">
        <v>50</v>
      </c>
      <c r="C50" s="8" t="s">
        <v>7</v>
      </c>
      <c r="D50" s="8" t="s">
        <v>251</v>
      </c>
    </row>
    <row r="51" spans="1:4" ht="22.5" customHeight="1">
      <c r="A51" s="6" t="s">
        <v>52</v>
      </c>
      <c r="B51" s="11" t="s">
        <v>53</v>
      </c>
      <c r="C51" s="8" t="s">
        <v>7</v>
      </c>
      <c r="D51" s="8" t="s">
        <v>228</v>
      </c>
    </row>
    <row r="52" spans="1:4" ht="20.25" customHeight="1">
      <c r="A52" s="6" t="s">
        <v>55</v>
      </c>
      <c r="B52" s="11" t="s">
        <v>56</v>
      </c>
      <c r="C52" s="8" t="s">
        <v>7</v>
      </c>
      <c r="D52" s="18" t="s">
        <v>75</v>
      </c>
    </row>
    <row r="53" spans="1:4" ht="12.75">
      <c r="A53" s="6"/>
      <c r="B53" s="7" t="s">
        <v>65</v>
      </c>
      <c r="C53" s="8"/>
      <c r="D53" s="17">
        <v>6000</v>
      </c>
    </row>
    <row r="54" spans="1:4" ht="30" customHeight="1">
      <c r="A54" s="6" t="s">
        <v>49</v>
      </c>
      <c r="B54" s="11" t="s">
        <v>50</v>
      </c>
      <c r="C54" s="8" t="s">
        <v>7</v>
      </c>
      <c r="D54" s="8" t="s">
        <v>185</v>
      </c>
    </row>
    <row r="55" spans="1:4" ht="22.5" customHeight="1">
      <c r="A55" s="6" t="s">
        <v>52</v>
      </c>
      <c r="B55" s="11" t="s">
        <v>53</v>
      </c>
      <c r="C55" s="8" t="s">
        <v>7</v>
      </c>
      <c r="D55" s="8" t="s">
        <v>77</v>
      </c>
    </row>
    <row r="56" spans="1:4" ht="20.25" customHeight="1">
      <c r="A56" s="6" t="s">
        <v>55</v>
      </c>
      <c r="B56" s="11" t="s">
        <v>56</v>
      </c>
      <c r="C56" s="8" t="s">
        <v>7</v>
      </c>
      <c r="D56" s="18" t="s">
        <v>75</v>
      </c>
    </row>
    <row r="57" spans="1:4" ht="12.75">
      <c r="A57" s="6"/>
      <c r="B57" s="7" t="s">
        <v>65</v>
      </c>
      <c r="C57" s="8"/>
      <c r="D57" s="17">
        <v>8000</v>
      </c>
    </row>
    <row r="58" spans="1:4" ht="35.25" customHeight="1">
      <c r="A58" s="6" t="s">
        <v>49</v>
      </c>
      <c r="B58" s="11" t="s">
        <v>50</v>
      </c>
      <c r="C58" s="8" t="s">
        <v>7</v>
      </c>
      <c r="D58" s="8" t="s">
        <v>78</v>
      </c>
    </row>
    <row r="59" spans="1:4" ht="22.5" customHeight="1">
      <c r="A59" s="6" t="s">
        <v>52</v>
      </c>
      <c r="B59" s="11" t="s">
        <v>53</v>
      </c>
      <c r="C59" s="8" t="s">
        <v>7</v>
      </c>
      <c r="D59" s="8" t="s">
        <v>79</v>
      </c>
    </row>
    <row r="60" spans="1:4" ht="21" customHeight="1">
      <c r="A60" s="6" t="s">
        <v>55</v>
      </c>
      <c r="B60" s="11" t="s">
        <v>56</v>
      </c>
      <c r="C60" s="8" t="s">
        <v>7</v>
      </c>
      <c r="D60" s="18" t="s">
        <v>57</v>
      </c>
    </row>
    <row r="61" spans="1:4" ht="12.75">
      <c r="A61" s="6"/>
      <c r="B61" s="7" t="s">
        <v>65</v>
      </c>
      <c r="C61" s="8"/>
      <c r="D61" s="17">
        <v>6535</v>
      </c>
    </row>
    <row r="62" spans="1:4" ht="21.75" customHeight="1">
      <c r="A62" s="6" t="s">
        <v>49</v>
      </c>
      <c r="B62" s="11" t="s">
        <v>50</v>
      </c>
      <c r="C62" s="8" t="s">
        <v>7</v>
      </c>
      <c r="D62" s="8" t="s">
        <v>252</v>
      </c>
    </row>
    <row r="63" spans="1:4" ht="22.5" customHeight="1">
      <c r="A63" s="6" t="s">
        <v>52</v>
      </c>
      <c r="B63" s="11" t="s">
        <v>53</v>
      </c>
      <c r="C63" s="8" t="s">
        <v>7</v>
      </c>
      <c r="D63" s="8" t="s">
        <v>253</v>
      </c>
    </row>
    <row r="64" spans="1:4" ht="20.25" customHeight="1">
      <c r="A64" s="6" t="s">
        <v>55</v>
      </c>
      <c r="B64" s="11" t="s">
        <v>56</v>
      </c>
      <c r="C64" s="8" t="s">
        <v>7</v>
      </c>
      <c r="D64" s="18" t="s">
        <v>75</v>
      </c>
    </row>
    <row r="65" spans="1:4" ht="12.75">
      <c r="A65" s="6"/>
      <c r="B65" s="7" t="s">
        <v>65</v>
      </c>
      <c r="C65" s="8"/>
      <c r="D65" s="17">
        <v>4730</v>
      </c>
    </row>
    <row r="66" spans="1:4" ht="21" customHeight="1">
      <c r="A66" s="6" t="s">
        <v>49</v>
      </c>
      <c r="B66" s="11" t="s">
        <v>50</v>
      </c>
      <c r="C66" s="8" t="s">
        <v>7</v>
      </c>
      <c r="D66" s="8" t="s">
        <v>80</v>
      </c>
    </row>
    <row r="67" spans="1:4" ht="21.75" customHeight="1">
      <c r="A67" s="6" t="s">
        <v>52</v>
      </c>
      <c r="B67" s="11" t="s">
        <v>53</v>
      </c>
      <c r="C67" s="8" t="s">
        <v>7</v>
      </c>
      <c r="D67" s="8" t="s">
        <v>81</v>
      </c>
    </row>
    <row r="68" spans="1:4" ht="19.5" customHeight="1">
      <c r="A68" s="6" t="s">
        <v>55</v>
      </c>
      <c r="B68" s="11" t="s">
        <v>56</v>
      </c>
      <c r="C68" s="8" t="s">
        <v>7</v>
      </c>
      <c r="D68" s="23" t="s">
        <v>75</v>
      </c>
    </row>
    <row r="69" spans="1:4" ht="12.75">
      <c r="A69" s="6"/>
      <c r="B69" s="7" t="s">
        <v>65</v>
      </c>
      <c r="C69" s="8"/>
      <c r="D69" s="17">
        <v>4591</v>
      </c>
    </row>
    <row r="70" spans="1:4" ht="21.75" customHeight="1">
      <c r="A70" s="6" t="s">
        <v>49</v>
      </c>
      <c r="B70" s="11" t="s">
        <v>50</v>
      </c>
      <c r="C70" s="8" t="s">
        <v>7</v>
      </c>
      <c r="D70" s="8" t="s">
        <v>84</v>
      </c>
    </row>
    <row r="71" spans="1:4" ht="18" customHeight="1">
      <c r="A71" s="6" t="s">
        <v>52</v>
      </c>
      <c r="B71" s="11" t="s">
        <v>53</v>
      </c>
      <c r="C71" s="8" t="s">
        <v>7</v>
      </c>
      <c r="D71" s="8" t="s">
        <v>85</v>
      </c>
    </row>
    <row r="72" spans="1:4" ht="18" customHeight="1">
      <c r="A72" s="6" t="s">
        <v>55</v>
      </c>
      <c r="B72" s="11" t="s">
        <v>56</v>
      </c>
      <c r="C72" s="8" t="s">
        <v>7</v>
      </c>
      <c r="D72" s="8" t="s">
        <v>86</v>
      </c>
    </row>
    <row r="73" spans="1:4" ht="18" customHeight="1">
      <c r="A73" s="6" t="s">
        <v>62</v>
      </c>
      <c r="B73" s="11" t="s">
        <v>58</v>
      </c>
      <c r="C73" s="8"/>
      <c r="D73" s="16">
        <v>7965</v>
      </c>
    </row>
    <row r="74" spans="1:4" ht="44.25" customHeight="1">
      <c r="A74" s="6" t="s">
        <v>49</v>
      </c>
      <c r="B74" s="11" t="s">
        <v>50</v>
      </c>
      <c r="C74" s="8" t="s">
        <v>7</v>
      </c>
      <c r="D74" s="8" t="s">
        <v>87</v>
      </c>
    </row>
    <row r="75" spans="1:4" ht="18" customHeight="1">
      <c r="A75" s="6" t="s">
        <v>52</v>
      </c>
      <c r="B75" s="11" t="s">
        <v>53</v>
      </c>
      <c r="C75" s="8" t="s">
        <v>7</v>
      </c>
      <c r="D75" s="8" t="s">
        <v>81</v>
      </c>
    </row>
    <row r="76" spans="1:4" ht="18" customHeight="1">
      <c r="A76" s="6" t="s">
        <v>55</v>
      </c>
      <c r="B76" s="11" t="s">
        <v>56</v>
      </c>
      <c r="C76" s="8" t="s">
        <v>7</v>
      </c>
      <c r="D76" s="8" t="s">
        <v>57</v>
      </c>
    </row>
    <row r="77" spans="1:4" ht="18" customHeight="1">
      <c r="A77" s="6" t="s">
        <v>62</v>
      </c>
      <c r="B77" s="11" t="s">
        <v>58</v>
      </c>
      <c r="C77" s="8"/>
      <c r="D77" s="16">
        <f>54248+212700+5629+171270+127474+26649</f>
        <v>597970</v>
      </c>
    </row>
    <row r="78" spans="1:4" ht="21.75" customHeight="1">
      <c r="A78" s="10" t="s">
        <v>90</v>
      </c>
      <c r="B78" s="10"/>
      <c r="C78" s="10"/>
      <c r="D78" s="10"/>
    </row>
    <row r="79" spans="1:4" ht="21" customHeight="1">
      <c r="A79" s="6" t="s">
        <v>91</v>
      </c>
      <c r="B79" s="11" t="s">
        <v>92</v>
      </c>
      <c r="C79" s="8" t="s">
        <v>93</v>
      </c>
      <c r="D79" s="8"/>
    </row>
    <row r="80" spans="1:4" ht="22.5" customHeight="1">
      <c r="A80" s="6" t="s">
        <v>94</v>
      </c>
      <c r="B80" s="11" t="s">
        <v>95</v>
      </c>
      <c r="C80" s="8" t="s">
        <v>93</v>
      </c>
      <c r="D80" s="8"/>
    </row>
    <row r="81" spans="1:4" ht="21" customHeight="1">
      <c r="A81" s="6" t="s">
        <v>96</v>
      </c>
      <c r="B81" s="11" t="s">
        <v>97</v>
      </c>
      <c r="C81" s="8" t="s">
        <v>93</v>
      </c>
      <c r="D81" s="8"/>
    </row>
    <row r="82" spans="1:4" ht="21" customHeight="1">
      <c r="A82" s="6" t="s">
        <v>98</v>
      </c>
      <c r="B82" s="11" t="s">
        <v>99</v>
      </c>
      <c r="C82" s="8" t="s">
        <v>15</v>
      </c>
      <c r="D82" s="8"/>
    </row>
    <row r="83" spans="1:4" ht="12.75" customHeight="1">
      <c r="A83" s="10" t="s">
        <v>100</v>
      </c>
      <c r="B83" s="10"/>
      <c r="C83" s="10"/>
      <c r="D83" s="10"/>
    </row>
    <row r="84" spans="1:4" ht="31.5" customHeight="1">
      <c r="A84" s="6" t="s">
        <v>101</v>
      </c>
      <c r="B84" s="11" t="s">
        <v>102</v>
      </c>
      <c r="C84" s="8" t="s">
        <v>15</v>
      </c>
      <c r="D84" s="12">
        <f>D85-D86</f>
        <v>0</v>
      </c>
    </row>
    <row r="85" spans="1:4" ht="19.5" customHeight="1">
      <c r="A85" s="6" t="s">
        <v>103</v>
      </c>
      <c r="B85" s="13" t="s">
        <v>17</v>
      </c>
      <c r="C85" s="8" t="s">
        <v>15</v>
      </c>
      <c r="D85" s="12">
        <v>0</v>
      </c>
    </row>
    <row r="86" spans="1:4" ht="18.75" customHeight="1">
      <c r="A86" s="6" t="s">
        <v>104</v>
      </c>
      <c r="B86" s="13" t="s">
        <v>19</v>
      </c>
      <c r="C86" s="8" t="s">
        <v>15</v>
      </c>
      <c r="D86" s="12">
        <v>0</v>
      </c>
    </row>
    <row r="87" spans="1:4" ht="30.75" customHeight="1">
      <c r="A87" s="6" t="s">
        <v>105</v>
      </c>
      <c r="B87" s="11" t="s">
        <v>106</v>
      </c>
      <c r="C87" s="8" t="s">
        <v>15</v>
      </c>
      <c r="D87" s="12">
        <f>D88-D89</f>
        <v>0</v>
      </c>
    </row>
    <row r="88" spans="1:4" ht="17.25" customHeight="1">
      <c r="A88" s="6" t="s">
        <v>107</v>
      </c>
      <c r="B88" s="13" t="s">
        <v>17</v>
      </c>
      <c r="C88" s="8" t="s">
        <v>15</v>
      </c>
      <c r="D88" s="12">
        <v>0</v>
      </c>
    </row>
    <row r="89" spans="1:4" ht="17.25" customHeight="1">
      <c r="A89" s="6" t="s">
        <v>108</v>
      </c>
      <c r="B89" s="13" t="s">
        <v>19</v>
      </c>
      <c r="C89" s="8" t="s">
        <v>15</v>
      </c>
      <c r="D89" s="12">
        <f>D96</f>
        <v>0</v>
      </c>
    </row>
    <row r="90" spans="1:4" ht="24.75" customHeight="1">
      <c r="A90" s="10" t="s">
        <v>109</v>
      </c>
      <c r="B90" s="10"/>
      <c r="C90" s="10"/>
      <c r="D90" s="10"/>
    </row>
    <row r="91" spans="1:4" ht="18" customHeight="1">
      <c r="A91" s="6" t="s">
        <v>110</v>
      </c>
      <c r="B91" s="11" t="s">
        <v>111</v>
      </c>
      <c r="C91" s="8" t="s">
        <v>7</v>
      </c>
      <c r="D91" s="8"/>
    </row>
    <row r="92" spans="1:4" ht="19.5" customHeight="1">
      <c r="A92" s="6" t="s">
        <v>112</v>
      </c>
      <c r="B92" s="11" t="s">
        <v>113</v>
      </c>
      <c r="C92" s="8" t="s">
        <v>7</v>
      </c>
      <c r="D92" s="8"/>
    </row>
    <row r="93" spans="1:4" ht="18.75" customHeight="1">
      <c r="A93" s="6" t="s">
        <v>114</v>
      </c>
      <c r="B93" s="11" t="s">
        <v>115</v>
      </c>
      <c r="C93" s="8" t="s">
        <v>116</v>
      </c>
      <c r="D93" s="8"/>
    </row>
    <row r="94" spans="1:4" ht="18.75" customHeight="1">
      <c r="A94" s="6" t="s">
        <v>117</v>
      </c>
      <c r="B94" s="11" t="s">
        <v>118</v>
      </c>
      <c r="C94" s="8" t="s">
        <v>15</v>
      </c>
      <c r="D94" s="8"/>
    </row>
    <row r="95" spans="1:4" ht="17.25" customHeight="1">
      <c r="A95" s="6" t="s">
        <v>119</v>
      </c>
      <c r="B95" s="13" t="s">
        <v>120</v>
      </c>
      <c r="C95" s="8" t="s">
        <v>15</v>
      </c>
      <c r="D95" s="8"/>
    </row>
    <row r="96" spans="1:4" ht="18" customHeight="1">
      <c r="A96" s="6" t="s">
        <v>121</v>
      </c>
      <c r="B96" s="13" t="s">
        <v>122</v>
      </c>
      <c r="C96" s="8" t="s">
        <v>15</v>
      </c>
      <c r="D96" s="12"/>
    </row>
    <row r="97" spans="1:4" ht="18.75" customHeight="1">
      <c r="A97" s="6" t="s">
        <v>123</v>
      </c>
      <c r="B97" s="13" t="s">
        <v>124</v>
      </c>
      <c r="C97" s="8" t="s">
        <v>15</v>
      </c>
      <c r="D97" s="12"/>
    </row>
    <row r="98" spans="1:4" ht="18.75" customHeight="1">
      <c r="A98" s="6" t="s">
        <v>125</v>
      </c>
      <c r="B98" s="13" t="s">
        <v>126</v>
      </c>
      <c r="C98" s="8" t="s">
        <v>15</v>
      </c>
      <c r="D98" s="12"/>
    </row>
    <row r="99" spans="1:4" ht="30.75" customHeight="1">
      <c r="A99" s="6" t="s">
        <v>127</v>
      </c>
      <c r="B99" s="13" t="s">
        <v>128</v>
      </c>
      <c r="C99" s="8" t="s">
        <v>15</v>
      </c>
      <c r="D99" s="8"/>
    </row>
    <row r="100" spans="1:4" ht="29.25" customHeight="1">
      <c r="A100" s="6" t="s">
        <v>129</v>
      </c>
      <c r="B100" s="11" t="s">
        <v>130</v>
      </c>
      <c r="C100" s="8" t="s">
        <v>15</v>
      </c>
      <c r="D100" s="8"/>
    </row>
    <row r="101" spans="1:4" ht="22.5" customHeight="1">
      <c r="A101" s="10" t="s">
        <v>131</v>
      </c>
      <c r="B101" s="10"/>
      <c r="C101" s="10"/>
      <c r="D101" s="10"/>
    </row>
    <row r="102" spans="1:4" ht="18" customHeight="1">
      <c r="A102" s="6" t="s">
        <v>132</v>
      </c>
      <c r="B102" s="11" t="s">
        <v>92</v>
      </c>
      <c r="C102" s="8" t="s">
        <v>93</v>
      </c>
      <c r="D102" s="8"/>
    </row>
    <row r="103" spans="1:4" ht="18.75" customHeight="1">
      <c r="A103" s="6" t="s">
        <v>133</v>
      </c>
      <c r="B103" s="11" t="s">
        <v>95</v>
      </c>
      <c r="C103" s="8" t="s">
        <v>93</v>
      </c>
      <c r="D103" s="8"/>
    </row>
    <row r="104" spans="1:4" ht="18.75" customHeight="1">
      <c r="A104" s="6" t="s">
        <v>134</v>
      </c>
      <c r="B104" s="11" t="s">
        <v>97</v>
      </c>
      <c r="C104" s="8" t="s">
        <v>93</v>
      </c>
      <c r="D104" s="8"/>
    </row>
    <row r="105" spans="1:4" ht="18" customHeight="1">
      <c r="A105" s="6" t="s">
        <v>135</v>
      </c>
      <c r="B105" s="11" t="s">
        <v>99</v>
      </c>
      <c r="C105" s="8" t="s">
        <v>15</v>
      </c>
      <c r="D105" s="8"/>
    </row>
    <row r="106" spans="1:4" ht="20.25" customHeight="1">
      <c r="A106" s="10" t="s">
        <v>136</v>
      </c>
      <c r="B106" s="10"/>
      <c r="C106" s="10"/>
      <c r="D106" s="10"/>
    </row>
    <row r="107" spans="1:4" ht="17.25" customHeight="1">
      <c r="A107" s="6" t="s">
        <v>137</v>
      </c>
      <c r="B107" s="11" t="s">
        <v>138</v>
      </c>
      <c r="C107" s="8" t="s">
        <v>93</v>
      </c>
      <c r="D107" s="8">
        <v>4</v>
      </c>
    </row>
    <row r="108" spans="1:4" ht="18" customHeight="1">
      <c r="A108" s="6" t="s">
        <v>139</v>
      </c>
      <c r="B108" s="11" t="s">
        <v>140</v>
      </c>
      <c r="C108" s="8" t="s">
        <v>93</v>
      </c>
      <c r="D108" s="8">
        <v>14</v>
      </c>
    </row>
    <row r="109" spans="1:4" ht="32.25" customHeight="1">
      <c r="A109" s="6" t="s">
        <v>141</v>
      </c>
      <c r="B109" s="11" t="s">
        <v>142</v>
      </c>
      <c r="C109" s="8" t="s">
        <v>15</v>
      </c>
      <c r="D109" s="8">
        <v>35135.23</v>
      </c>
    </row>
    <row r="112" ht="12.75">
      <c r="B112" t="s">
        <v>143</v>
      </c>
    </row>
  </sheetData>
  <sheetProtection selectLockedCells="1" selectUnlockedCells="1"/>
  <mergeCells count="8">
    <mergeCell ref="A1:D1"/>
    <mergeCell ref="A7:D7"/>
    <mergeCell ref="A25:D25"/>
    <mergeCell ref="A78:D78"/>
    <mergeCell ref="A83:D83"/>
    <mergeCell ref="A90:D90"/>
    <mergeCell ref="A101:D101"/>
    <mergeCell ref="A106:D106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94">
      <selection activeCell="D104" sqref="D104"/>
    </sheetView>
  </sheetViews>
  <sheetFormatPr defaultColWidth="12.57421875" defaultRowHeight="12.75"/>
  <cols>
    <col min="1" max="1" width="5.00390625" style="0" customWidth="1"/>
    <col min="2" max="2" width="69.140625" style="0" customWidth="1"/>
    <col min="3" max="3" width="9.28125" style="0" customWidth="1"/>
    <col min="4" max="4" width="31.421875" style="0" customWidth="1"/>
    <col min="5" max="16384" width="11.57421875" style="0" customWidth="1"/>
  </cols>
  <sheetData>
    <row r="1" spans="1:4" ht="45.75" customHeight="1">
      <c r="A1" s="1" t="s">
        <v>254</v>
      </c>
      <c r="B1" s="1"/>
      <c r="C1" s="1"/>
      <c r="D1" s="1"/>
    </row>
    <row r="2" spans="1:4" ht="13.5" customHeight="1">
      <c r="A2" s="2"/>
      <c r="B2" s="3"/>
      <c r="C2" s="2"/>
      <c r="D2" s="2"/>
    </row>
    <row r="3" spans="1:4" ht="23.2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8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8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21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2.25" customHeight="1">
      <c r="A7" s="10" t="s">
        <v>12</v>
      </c>
      <c r="B7" s="10"/>
      <c r="C7" s="10"/>
      <c r="D7" s="10"/>
    </row>
    <row r="8" spans="1:4" ht="18" customHeight="1">
      <c r="A8" s="6" t="s">
        <v>13</v>
      </c>
      <c r="B8" s="11" t="s">
        <v>14</v>
      </c>
      <c r="C8" s="8" t="s">
        <v>15</v>
      </c>
      <c r="D8" s="12">
        <v>-35500.11</v>
      </c>
    </row>
    <row r="9" spans="1:4" ht="18.7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7.25" customHeight="1">
      <c r="A10" s="6" t="s">
        <v>18</v>
      </c>
      <c r="B10" s="13" t="s">
        <v>19</v>
      </c>
      <c r="C10" s="8" t="s">
        <v>15</v>
      </c>
      <c r="D10" s="12">
        <v>68829.33</v>
      </c>
    </row>
    <row r="11" spans="1:4" ht="30" customHeight="1">
      <c r="A11" s="6" t="s">
        <v>20</v>
      </c>
      <c r="B11" s="11" t="s">
        <v>21</v>
      </c>
      <c r="C11" s="8" t="s">
        <v>15</v>
      </c>
      <c r="D11" s="12">
        <f>D12+D13+D14</f>
        <v>604809.5900000001</v>
      </c>
    </row>
    <row r="12" spans="1:4" ht="18" customHeight="1">
      <c r="A12" s="6" t="s">
        <v>22</v>
      </c>
      <c r="B12" s="13" t="s">
        <v>23</v>
      </c>
      <c r="C12" s="8" t="s">
        <v>15</v>
      </c>
      <c r="D12" s="12">
        <v>597304.79</v>
      </c>
    </row>
    <row r="13" spans="1:4" ht="16.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8.75" customHeight="1">
      <c r="A14" s="6" t="s">
        <v>26</v>
      </c>
      <c r="B14" s="13" t="s">
        <v>27</v>
      </c>
      <c r="C14" s="8" t="s">
        <v>15</v>
      </c>
      <c r="D14" s="12">
        <v>7504.8</v>
      </c>
    </row>
    <row r="15" spans="1:4" ht="19.5" customHeight="1">
      <c r="A15" s="6" t="s">
        <v>28</v>
      </c>
      <c r="B15" s="11" t="s">
        <v>29</v>
      </c>
      <c r="C15" s="8" t="s">
        <v>15</v>
      </c>
      <c r="D15" s="12">
        <f>D16+D17+D18+D19+D20</f>
        <v>601696.82</v>
      </c>
    </row>
    <row r="16" spans="1:4" ht="19.5" customHeight="1">
      <c r="A16" s="6" t="s">
        <v>30</v>
      </c>
      <c r="B16" s="13" t="s">
        <v>31</v>
      </c>
      <c r="C16" s="8" t="s">
        <v>15</v>
      </c>
      <c r="D16" s="12">
        <v>601696.82</v>
      </c>
    </row>
    <row r="17" spans="1:4" ht="18.7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6.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9.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7.2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9.5" customHeight="1">
      <c r="A21" s="6" t="s">
        <v>40</v>
      </c>
      <c r="B21" s="11" t="s">
        <v>41</v>
      </c>
      <c r="C21" s="8" t="s">
        <v>15</v>
      </c>
      <c r="D21" s="12">
        <f>D8+D15</f>
        <v>566196.71</v>
      </c>
    </row>
    <row r="22" spans="1:4" ht="18.7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D21-D29-D33-D37-D41-D45-D49-D53-D57-D61-D65-D69-D73-D77-D81-D85</f>
        <v>-80711.29000000004</v>
      </c>
    </row>
    <row r="23" spans="1:4" ht="18.7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20.25" customHeight="1">
      <c r="A24" s="6" t="s">
        <v>46</v>
      </c>
      <c r="B24" s="13" t="s">
        <v>47</v>
      </c>
      <c r="C24" s="8" t="s">
        <v>15</v>
      </c>
      <c r="D24" s="12">
        <f>D10+D11-D15</f>
        <v>71942.1000000001</v>
      </c>
    </row>
    <row r="25" spans="1:4" ht="72" customHeight="1">
      <c r="A25" s="14" t="s">
        <v>48</v>
      </c>
      <c r="B25" s="14"/>
      <c r="C25" s="14"/>
      <c r="D25" s="14"/>
    </row>
    <row r="26" spans="1:4" ht="20.2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29.2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9.5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6"/>
      <c r="B29" s="7" t="s">
        <v>65</v>
      </c>
      <c r="C29" s="8"/>
      <c r="D29" s="16">
        <v>16834</v>
      </c>
    </row>
    <row r="30" spans="1:4" ht="23.25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7.5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23.25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2.75">
      <c r="A33" s="6"/>
      <c r="B33" s="7" t="s">
        <v>65</v>
      </c>
      <c r="C33" s="8"/>
      <c r="D33" s="16">
        <v>3387</v>
      </c>
    </row>
    <row r="34" spans="1:4" ht="19.5" customHeight="1">
      <c r="A34" s="6" t="s">
        <v>49</v>
      </c>
      <c r="B34" s="11" t="s">
        <v>50</v>
      </c>
      <c r="C34" s="8" t="s">
        <v>7</v>
      </c>
      <c r="D34" s="8" t="s">
        <v>166</v>
      </c>
    </row>
    <row r="35" spans="1:4" ht="21.75" customHeight="1">
      <c r="A35" s="6" t="s">
        <v>52</v>
      </c>
      <c r="B35" s="11" t="s">
        <v>53</v>
      </c>
      <c r="C35" s="8" t="s">
        <v>7</v>
      </c>
      <c r="D35" s="8" t="s">
        <v>149</v>
      </c>
    </row>
    <row r="36" spans="1:4" ht="21.75" customHeight="1">
      <c r="A36" s="6" t="s">
        <v>55</v>
      </c>
      <c r="B36" s="11" t="s">
        <v>56</v>
      </c>
      <c r="C36" s="8" t="s">
        <v>7</v>
      </c>
      <c r="D36" s="9" t="s">
        <v>57</v>
      </c>
    </row>
    <row r="37" spans="1:4" ht="12.75">
      <c r="A37" s="6"/>
      <c r="B37" s="7" t="s">
        <v>65</v>
      </c>
      <c r="C37" s="8"/>
      <c r="D37" s="17">
        <v>17210</v>
      </c>
    </row>
    <row r="38" spans="1:4" ht="33" customHeight="1">
      <c r="A38" s="6" t="s">
        <v>49</v>
      </c>
      <c r="B38" s="11" t="s">
        <v>50</v>
      </c>
      <c r="C38" s="8" t="s">
        <v>7</v>
      </c>
      <c r="D38" s="8" t="s">
        <v>73</v>
      </c>
    </row>
    <row r="39" spans="1:4" ht="18.75" customHeight="1">
      <c r="A39" s="6" t="s">
        <v>52</v>
      </c>
      <c r="B39" s="11" t="s">
        <v>53</v>
      </c>
      <c r="C39" s="8" t="s">
        <v>7</v>
      </c>
      <c r="D39" s="8" t="s">
        <v>74</v>
      </c>
    </row>
    <row r="40" spans="1:4" ht="17.25" customHeight="1">
      <c r="A40" s="6" t="s">
        <v>55</v>
      </c>
      <c r="B40" s="11" t="s">
        <v>56</v>
      </c>
      <c r="C40" s="8" t="s">
        <v>7</v>
      </c>
      <c r="D40" s="8" t="s">
        <v>75</v>
      </c>
    </row>
    <row r="41" spans="1:4" ht="12.75">
      <c r="A41" s="6"/>
      <c r="B41" s="7" t="s">
        <v>65</v>
      </c>
      <c r="C41" s="8"/>
      <c r="D41" s="16">
        <v>2890</v>
      </c>
    </row>
    <row r="42" spans="1:4" ht="33" customHeight="1">
      <c r="A42" s="6" t="s">
        <v>49</v>
      </c>
      <c r="B42" s="11" t="s">
        <v>50</v>
      </c>
      <c r="C42" s="8" t="s">
        <v>7</v>
      </c>
      <c r="D42" s="8" t="s">
        <v>167</v>
      </c>
    </row>
    <row r="43" spans="1:4" ht="21" customHeight="1">
      <c r="A43" s="6" t="s">
        <v>52</v>
      </c>
      <c r="B43" s="11" t="s">
        <v>53</v>
      </c>
      <c r="C43" s="8" t="s">
        <v>7</v>
      </c>
      <c r="D43" s="8" t="s">
        <v>168</v>
      </c>
    </row>
    <row r="44" spans="1:4" ht="17.25" customHeight="1">
      <c r="A44" s="6" t="s">
        <v>55</v>
      </c>
      <c r="B44" s="11" t="s">
        <v>56</v>
      </c>
      <c r="C44" s="8" t="s">
        <v>7</v>
      </c>
      <c r="D44" s="8" t="s">
        <v>75</v>
      </c>
    </row>
    <row r="45" spans="1:4" ht="18" customHeight="1">
      <c r="A45" s="6"/>
      <c r="B45" s="7" t="s">
        <v>65</v>
      </c>
      <c r="C45" s="8"/>
      <c r="D45" s="16">
        <v>780</v>
      </c>
    </row>
    <row r="46" spans="1:4" ht="33" customHeight="1">
      <c r="A46" s="6" t="s">
        <v>49</v>
      </c>
      <c r="B46" s="11" t="s">
        <v>50</v>
      </c>
      <c r="C46" s="8" t="s">
        <v>7</v>
      </c>
      <c r="D46" s="8" t="s">
        <v>188</v>
      </c>
    </row>
    <row r="47" spans="1:4" ht="21" customHeight="1">
      <c r="A47" s="6" t="s">
        <v>52</v>
      </c>
      <c r="B47" s="11" t="s">
        <v>53</v>
      </c>
      <c r="C47" s="8" t="s">
        <v>7</v>
      </c>
      <c r="D47" s="8" t="s">
        <v>189</v>
      </c>
    </row>
    <row r="48" spans="1:4" ht="21.75" customHeight="1">
      <c r="A48" s="6" t="s">
        <v>55</v>
      </c>
      <c r="B48" s="11" t="s">
        <v>56</v>
      </c>
      <c r="C48" s="8" t="s">
        <v>7</v>
      </c>
      <c r="D48" s="18" t="s">
        <v>70</v>
      </c>
    </row>
    <row r="49" spans="1:4" ht="12.75">
      <c r="A49" s="6"/>
      <c r="B49" s="7" t="s">
        <v>65</v>
      </c>
      <c r="C49" s="8"/>
      <c r="D49" s="17">
        <v>31900</v>
      </c>
    </row>
    <row r="50" spans="1:4" ht="33.75" customHeight="1">
      <c r="A50" s="6" t="s">
        <v>49</v>
      </c>
      <c r="B50" s="11" t="s">
        <v>50</v>
      </c>
      <c r="C50" s="8" t="s">
        <v>7</v>
      </c>
      <c r="D50" s="8" t="s">
        <v>249</v>
      </c>
    </row>
    <row r="51" spans="1:4" ht="22.5" customHeight="1">
      <c r="A51" s="6" t="s">
        <v>52</v>
      </c>
      <c r="B51" s="11" t="s">
        <v>53</v>
      </c>
      <c r="C51" s="8" t="s">
        <v>7</v>
      </c>
      <c r="D51" s="8" t="s">
        <v>250</v>
      </c>
    </row>
    <row r="52" spans="1:4" ht="21" customHeight="1">
      <c r="A52" s="6" t="s">
        <v>55</v>
      </c>
      <c r="B52" s="11" t="s">
        <v>56</v>
      </c>
      <c r="C52" s="8" t="s">
        <v>7</v>
      </c>
      <c r="D52" s="18" t="s">
        <v>75</v>
      </c>
    </row>
    <row r="53" spans="1:4" ht="12.75">
      <c r="A53" s="6"/>
      <c r="B53" s="7" t="s">
        <v>65</v>
      </c>
      <c r="C53" s="8"/>
      <c r="D53" s="17">
        <v>3090</v>
      </c>
    </row>
    <row r="54" spans="1:4" ht="32.25" customHeight="1">
      <c r="A54" s="6" t="s">
        <v>49</v>
      </c>
      <c r="B54" s="11" t="s">
        <v>50</v>
      </c>
      <c r="C54" s="8" t="s">
        <v>7</v>
      </c>
      <c r="D54" s="8" t="s">
        <v>191</v>
      </c>
    </row>
    <row r="55" spans="1:4" ht="18.75" customHeight="1">
      <c r="A55" s="6" t="s">
        <v>52</v>
      </c>
      <c r="B55" s="11" t="s">
        <v>53</v>
      </c>
      <c r="C55" s="8" t="s">
        <v>7</v>
      </c>
      <c r="D55" s="8" t="s">
        <v>174</v>
      </c>
    </row>
    <row r="56" spans="1:4" ht="16.5" customHeight="1">
      <c r="A56" s="6" t="s">
        <v>55</v>
      </c>
      <c r="B56" s="11" t="s">
        <v>56</v>
      </c>
      <c r="C56" s="8" t="s">
        <v>7</v>
      </c>
      <c r="D56" s="18" t="s">
        <v>75</v>
      </c>
    </row>
    <row r="57" spans="1:4" ht="12.75">
      <c r="A57" s="6"/>
      <c r="B57" s="10" t="s">
        <v>58</v>
      </c>
      <c r="C57" s="8"/>
      <c r="D57" s="17">
        <v>7920</v>
      </c>
    </row>
    <row r="58" spans="1:4" ht="22.5" customHeight="1">
      <c r="A58" s="6" t="s">
        <v>49</v>
      </c>
      <c r="B58" s="11" t="s">
        <v>50</v>
      </c>
      <c r="C58" s="8" t="s">
        <v>7</v>
      </c>
      <c r="D58" s="8" t="s">
        <v>156</v>
      </c>
    </row>
    <row r="59" spans="1:4" ht="18" customHeight="1">
      <c r="A59" s="6" t="s">
        <v>52</v>
      </c>
      <c r="B59" s="11" t="s">
        <v>53</v>
      </c>
      <c r="C59" s="8" t="s">
        <v>7</v>
      </c>
      <c r="D59" s="8" t="s">
        <v>77</v>
      </c>
    </row>
    <row r="60" spans="1:4" ht="18" customHeight="1">
      <c r="A60" s="6" t="s">
        <v>55</v>
      </c>
      <c r="B60" s="11" t="s">
        <v>56</v>
      </c>
      <c r="C60" s="8" t="s">
        <v>7</v>
      </c>
      <c r="D60" s="18" t="s">
        <v>75</v>
      </c>
    </row>
    <row r="61" spans="1:4" ht="14.25" customHeight="1">
      <c r="A61" s="10"/>
      <c r="B61" s="10" t="s">
        <v>58</v>
      </c>
      <c r="C61" s="10"/>
      <c r="D61" s="17">
        <v>8000</v>
      </c>
    </row>
    <row r="62" spans="1:4" ht="35.25" customHeight="1">
      <c r="A62" s="6" t="s">
        <v>49</v>
      </c>
      <c r="B62" s="11" t="s">
        <v>50</v>
      </c>
      <c r="C62" s="8" t="s">
        <v>7</v>
      </c>
      <c r="D62" s="8" t="s">
        <v>78</v>
      </c>
    </row>
    <row r="63" spans="1:4" ht="21" customHeight="1">
      <c r="A63" s="6" t="s">
        <v>52</v>
      </c>
      <c r="B63" s="11" t="s">
        <v>53</v>
      </c>
      <c r="C63" s="8" t="s">
        <v>7</v>
      </c>
      <c r="D63" s="8" t="s">
        <v>79</v>
      </c>
    </row>
    <row r="64" spans="1:4" ht="19.5" customHeight="1">
      <c r="A64" s="6" t="s">
        <v>55</v>
      </c>
      <c r="B64" s="11" t="s">
        <v>56</v>
      </c>
      <c r="C64" s="8" t="s">
        <v>7</v>
      </c>
      <c r="D64" s="18" t="s">
        <v>57</v>
      </c>
    </row>
    <row r="65" spans="1:4" ht="12.75">
      <c r="A65" s="6"/>
      <c r="B65" s="7" t="s">
        <v>65</v>
      </c>
      <c r="C65" s="8"/>
      <c r="D65" s="17">
        <v>6644</v>
      </c>
    </row>
    <row r="66" spans="1:4" ht="21.75" customHeight="1">
      <c r="A66" s="6" t="s">
        <v>49</v>
      </c>
      <c r="B66" s="11" t="s">
        <v>50</v>
      </c>
      <c r="C66" s="8" t="s">
        <v>7</v>
      </c>
      <c r="D66" s="8" t="s">
        <v>252</v>
      </c>
    </row>
    <row r="67" spans="1:4" ht="22.5" customHeight="1">
      <c r="A67" s="6" t="s">
        <v>52</v>
      </c>
      <c r="B67" s="11" t="s">
        <v>53</v>
      </c>
      <c r="C67" s="8" t="s">
        <v>7</v>
      </c>
      <c r="D67" s="8" t="s">
        <v>253</v>
      </c>
    </row>
    <row r="68" spans="1:4" ht="20.25" customHeight="1">
      <c r="A68" s="6" t="s">
        <v>55</v>
      </c>
      <c r="B68" s="11" t="s">
        <v>56</v>
      </c>
      <c r="C68" s="8" t="s">
        <v>7</v>
      </c>
      <c r="D68" s="18" t="s">
        <v>75</v>
      </c>
    </row>
    <row r="69" spans="1:4" ht="12.75">
      <c r="A69" s="6"/>
      <c r="B69" s="7" t="s">
        <v>65</v>
      </c>
      <c r="C69" s="8"/>
      <c r="D69" s="17">
        <v>4730</v>
      </c>
    </row>
    <row r="70" spans="1:4" ht="21" customHeight="1">
      <c r="A70" s="6" t="s">
        <v>49</v>
      </c>
      <c r="B70" s="11" t="s">
        <v>50</v>
      </c>
      <c r="C70" s="8" t="s">
        <v>7</v>
      </c>
      <c r="D70" s="8" t="s">
        <v>80</v>
      </c>
    </row>
    <row r="71" spans="1:4" ht="20.25" customHeight="1">
      <c r="A71" s="6" t="s">
        <v>52</v>
      </c>
      <c r="B71" s="11" t="s">
        <v>53</v>
      </c>
      <c r="C71" s="8" t="s">
        <v>7</v>
      </c>
      <c r="D71" s="8" t="s">
        <v>81</v>
      </c>
    </row>
    <row r="72" spans="1:4" ht="19.5" customHeight="1">
      <c r="A72" s="6" t="s">
        <v>55</v>
      </c>
      <c r="B72" s="11" t="s">
        <v>56</v>
      </c>
      <c r="C72" s="8" t="s">
        <v>7</v>
      </c>
      <c r="D72" s="23" t="s">
        <v>75</v>
      </c>
    </row>
    <row r="73" spans="1:4" ht="17.25" customHeight="1">
      <c r="A73" s="6"/>
      <c r="B73" s="7" t="s">
        <v>65</v>
      </c>
      <c r="C73" s="8"/>
      <c r="D73" s="17">
        <f>18766+962</f>
        <v>19728</v>
      </c>
    </row>
    <row r="74" spans="1:4" ht="21.75" customHeight="1">
      <c r="A74" s="6" t="s">
        <v>49</v>
      </c>
      <c r="B74" s="11" t="s">
        <v>50</v>
      </c>
      <c r="C74" s="8" t="s">
        <v>7</v>
      </c>
      <c r="D74" s="8" t="s">
        <v>84</v>
      </c>
    </row>
    <row r="75" spans="1:4" ht="18" customHeight="1">
      <c r="A75" s="6" t="s">
        <v>52</v>
      </c>
      <c r="B75" s="11" t="s">
        <v>53</v>
      </c>
      <c r="C75" s="8" t="s">
        <v>7</v>
      </c>
      <c r="D75" s="8" t="s">
        <v>85</v>
      </c>
    </row>
    <row r="76" spans="1:4" ht="18" customHeight="1">
      <c r="A76" s="6" t="s">
        <v>55</v>
      </c>
      <c r="B76" s="11" t="s">
        <v>56</v>
      </c>
      <c r="C76" s="8" t="s">
        <v>7</v>
      </c>
      <c r="D76" s="8" t="s">
        <v>86</v>
      </c>
    </row>
    <row r="77" spans="1:4" ht="18" customHeight="1">
      <c r="A77" s="6" t="s">
        <v>62</v>
      </c>
      <c r="B77" s="11" t="s">
        <v>58</v>
      </c>
      <c r="C77" s="8"/>
      <c r="D77" s="16">
        <v>7923</v>
      </c>
    </row>
    <row r="78" spans="1:4" ht="45" customHeight="1">
      <c r="A78" s="6" t="s">
        <v>49</v>
      </c>
      <c r="B78" s="11" t="s">
        <v>50</v>
      </c>
      <c r="C78" s="8" t="s">
        <v>7</v>
      </c>
      <c r="D78" s="8" t="s">
        <v>87</v>
      </c>
    </row>
    <row r="79" spans="1:4" ht="18" customHeight="1">
      <c r="A79" s="6" t="s">
        <v>52</v>
      </c>
      <c r="B79" s="11" t="s">
        <v>53</v>
      </c>
      <c r="C79" s="8" t="s">
        <v>7</v>
      </c>
      <c r="D79" s="8" t="s">
        <v>81</v>
      </c>
    </row>
    <row r="80" spans="1:4" ht="18" customHeight="1">
      <c r="A80" s="6" t="s">
        <v>55</v>
      </c>
      <c r="B80" s="11" t="s">
        <v>56</v>
      </c>
      <c r="C80" s="8" t="s">
        <v>7</v>
      </c>
      <c r="D80" s="8" t="s">
        <v>57</v>
      </c>
    </row>
    <row r="81" spans="1:4" ht="18" customHeight="1">
      <c r="A81" s="6" t="s">
        <v>62</v>
      </c>
      <c r="B81" s="11" t="s">
        <v>58</v>
      </c>
      <c r="C81" s="8"/>
      <c r="D81" s="16">
        <f>53892+212700+5629+94519+210+126638</f>
        <v>493588</v>
      </c>
    </row>
    <row r="82" spans="1:4" ht="18" customHeight="1">
      <c r="A82" s="6" t="s">
        <v>49</v>
      </c>
      <c r="B82" s="11" t="s">
        <v>50</v>
      </c>
      <c r="C82" s="8" t="s">
        <v>7</v>
      </c>
      <c r="D82" s="8" t="s">
        <v>88</v>
      </c>
    </row>
    <row r="83" spans="1:4" ht="32.25" customHeight="1">
      <c r="A83" s="6" t="s">
        <v>52</v>
      </c>
      <c r="B83" s="11" t="s">
        <v>53</v>
      </c>
      <c r="C83" s="8" t="s">
        <v>7</v>
      </c>
      <c r="D83" s="8" t="s">
        <v>89</v>
      </c>
    </row>
    <row r="84" spans="1:4" ht="18" customHeight="1">
      <c r="A84" s="6" t="s">
        <v>55</v>
      </c>
      <c r="B84" s="11" t="s">
        <v>56</v>
      </c>
      <c r="C84" s="8" t="s">
        <v>7</v>
      </c>
      <c r="D84" s="18" t="s">
        <v>57</v>
      </c>
    </row>
    <row r="85" spans="1:4" ht="18" customHeight="1">
      <c r="A85" s="6" t="s">
        <v>62</v>
      </c>
      <c r="B85" s="11" t="s">
        <v>58</v>
      </c>
      <c r="C85" s="8"/>
      <c r="D85" s="16">
        <v>22284</v>
      </c>
    </row>
    <row r="86" spans="1:4" ht="25.5" customHeight="1">
      <c r="A86" s="10" t="s">
        <v>90</v>
      </c>
      <c r="B86" s="10"/>
      <c r="C86" s="10"/>
      <c r="D86" s="10"/>
    </row>
    <row r="87" spans="1:4" ht="18" customHeight="1">
      <c r="A87" s="6" t="s">
        <v>91</v>
      </c>
      <c r="B87" s="11" t="s">
        <v>92</v>
      </c>
      <c r="C87" s="8" t="s">
        <v>93</v>
      </c>
      <c r="D87" s="8"/>
    </row>
    <row r="88" spans="1:4" ht="19.5" customHeight="1">
      <c r="A88" s="6" t="s">
        <v>94</v>
      </c>
      <c r="B88" s="11" t="s">
        <v>95</v>
      </c>
      <c r="C88" s="8" t="s">
        <v>93</v>
      </c>
      <c r="D88" s="8"/>
    </row>
    <row r="89" spans="1:4" ht="20.25" customHeight="1">
      <c r="A89" s="6" t="s">
        <v>96</v>
      </c>
      <c r="B89" s="11" t="s">
        <v>97</v>
      </c>
      <c r="C89" s="8" t="s">
        <v>93</v>
      </c>
      <c r="D89" s="8"/>
    </row>
    <row r="90" spans="1:4" ht="18.75" customHeight="1">
      <c r="A90" s="6" t="s">
        <v>98</v>
      </c>
      <c r="B90" s="11" t="s">
        <v>99</v>
      </c>
      <c r="C90" s="8" t="s">
        <v>15</v>
      </c>
      <c r="D90" s="8"/>
    </row>
    <row r="91" spans="1:4" ht="25.5" customHeight="1">
      <c r="A91" s="10" t="s">
        <v>100</v>
      </c>
      <c r="B91" s="10"/>
      <c r="C91" s="10"/>
      <c r="D91" s="10"/>
    </row>
    <row r="92" spans="1:4" ht="28.5" customHeight="1">
      <c r="A92" s="6" t="s">
        <v>101</v>
      </c>
      <c r="B92" s="11" t="s">
        <v>102</v>
      </c>
      <c r="C92" s="8" t="s">
        <v>15</v>
      </c>
      <c r="D92" s="12">
        <f>D93-D94</f>
        <v>0</v>
      </c>
    </row>
    <row r="93" spans="1:4" ht="19.5" customHeight="1">
      <c r="A93" s="6" t="s">
        <v>103</v>
      </c>
      <c r="B93" s="13" t="s">
        <v>17</v>
      </c>
      <c r="C93" s="8" t="s">
        <v>15</v>
      </c>
      <c r="D93" s="12">
        <v>0</v>
      </c>
    </row>
    <row r="94" spans="1:4" ht="17.25" customHeight="1">
      <c r="A94" s="6" t="s">
        <v>104</v>
      </c>
      <c r="B94" s="13" t="s">
        <v>19</v>
      </c>
      <c r="C94" s="8" t="s">
        <v>15</v>
      </c>
      <c r="D94" s="12">
        <v>0</v>
      </c>
    </row>
    <row r="95" spans="1:4" ht="30" customHeight="1">
      <c r="A95" s="6" t="s">
        <v>105</v>
      </c>
      <c r="B95" s="11" t="s">
        <v>106</v>
      </c>
      <c r="C95" s="8" t="s">
        <v>15</v>
      </c>
      <c r="D95" s="12">
        <f>D96-D97</f>
        <v>0</v>
      </c>
    </row>
    <row r="96" spans="1:4" ht="18.75" customHeight="1">
      <c r="A96" s="6" t="s">
        <v>107</v>
      </c>
      <c r="B96" s="13" t="s">
        <v>17</v>
      </c>
      <c r="C96" s="8" t="s">
        <v>15</v>
      </c>
      <c r="D96" s="12">
        <v>0</v>
      </c>
    </row>
    <row r="97" spans="1:4" ht="18.75" customHeight="1">
      <c r="A97" s="6" t="s">
        <v>108</v>
      </c>
      <c r="B97" s="13" t="s">
        <v>19</v>
      </c>
      <c r="C97" s="8" t="s">
        <v>15</v>
      </c>
      <c r="D97" s="12">
        <f>D104</f>
        <v>0</v>
      </c>
    </row>
    <row r="98" spans="1:4" ht="28.5" customHeight="1">
      <c r="A98" s="10" t="s">
        <v>109</v>
      </c>
      <c r="B98" s="10"/>
      <c r="C98" s="10"/>
      <c r="D98" s="10"/>
    </row>
    <row r="99" spans="1:4" ht="21" customHeight="1">
      <c r="A99" s="6" t="s">
        <v>110</v>
      </c>
      <c r="B99" s="11" t="s">
        <v>111</v>
      </c>
      <c r="C99" s="8" t="s">
        <v>7</v>
      </c>
      <c r="D99" s="8"/>
    </row>
    <row r="100" spans="1:4" ht="19.5" customHeight="1">
      <c r="A100" s="6" t="s">
        <v>112</v>
      </c>
      <c r="B100" s="11" t="s">
        <v>113</v>
      </c>
      <c r="C100" s="8" t="s">
        <v>7</v>
      </c>
      <c r="D100" s="8"/>
    </row>
    <row r="101" spans="1:4" ht="18" customHeight="1">
      <c r="A101" s="6" t="s">
        <v>114</v>
      </c>
      <c r="B101" s="11" t="s">
        <v>115</v>
      </c>
      <c r="C101" s="8" t="s">
        <v>116</v>
      </c>
      <c r="D101" s="8"/>
    </row>
    <row r="102" spans="1:4" ht="19.5" customHeight="1">
      <c r="A102" s="6" t="s">
        <v>117</v>
      </c>
      <c r="B102" s="11" t="s">
        <v>118</v>
      </c>
      <c r="C102" s="8" t="s">
        <v>15</v>
      </c>
      <c r="D102" s="8"/>
    </row>
    <row r="103" spans="1:4" ht="18.75" customHeight="1">
      <c r="A103" s="6" t="s">
        <v>119</v>
      </c>
      <c r="B103" s="13" t="s">
        <v>120</v>
      </c>
      <c r="C103" s="8" t="s">
        <v>15</v>
      </c>
      <c r="D103" s="8"/>
    </row>
    <row r="104" spans="1:4" ht="18.75" customHeight="1">
      <c r="A104" s="6" t="s">
        <v>121</v>
      </c>
      <c r="B104" s="13" t="s">
        <v>122</v>
      </c>
      <c r="C104" s="8" t="s">
        <v>15</v>
      </c>
      <c r="D104" s="12"/>
    </row>
    <row r="105" spans="1:4" ht="18" customHeight="1">
      <c r="A105" s="6" t="s">
        <v>123</v>
      </c>
      <c r="B105" s="13" t="s">
        <v>124</v>
      </c>
      <c r="C105" s="8" t="s">
        <v>15</v>
      </c>
      <c r="D105" s="8"/>
    </row>
    <row r="106" spans="1:4" ht="21" customHeight="1">
      <c r="A106" s="6" t="s">
        <v>125</v>
      </c>
      <c r="B106" s="13" t="s">
        <v>126</v>
      </c>
      <c r="C106" s="8" t="s">
        <v>15</v>
      </c>
      <c r="D106" s="8"/>
    </row>
    <row r="107" spans="1:4" ht="36" customHeight="1">
      <c r="A107" s="6" t="s">
        <v>127</v>
      </c>
      <c r="B107" s="13" t="s">
        <v>128</v>
      </c>
      <c r="C107" s="8" t="s">
        <v>15</v>
      </c>
      <c r="D107" s="8"/>
    </row>
    <row r="108" spans="1:4" ht="36" customHeight="1">
      <c r="A108" s="6" t="s">
        <v>129</v>
      </c>
      <c r="B108" s="11" t="s">
        <v>130</v>
      </c>
      <c r="C108" s="8" t="s">
        <v>15</v>
      </c>
      <c r="D108" s="8"/>
    </row>
    <row r="109" spans="1:4" ht="26.25" customHeight="1">
      <c r="A109" s="10" t="s">
        <v>131</v>
      </c>
      <c r="B109" s="10"/>
      <c r="C109" s="10"/>
      <c r="D109" s="10"/>
    </row>
    <row r="110" spans="1:4" ht="19.5" customHeight="1">
      <c r="A110" s="6" t="s">
        <v>132</v>
      </c>
      <c r="B110" s="11" t="s">
        <v>92</v>
      </c>
      <c r="C110" s="8" t="s">
        <v>93</v>
      </c>
      <c r="D110" s="8"/>
    </row>
    <row r="111" spans="1:4" ht="19.5" customHeight="1">
      <c r="A111" s="6" t="s">
        <v>133</v>
      </c>
      <c r="B111" s="11" t="s">
        <v>95</v>
      </c>
      <c r="C111" s="8" t="s">
        <v>93</v>
      </c>
      <c r="D111" s="8"/>
    </row>
    <row r="112" spans="1:4" ht="19.5" customHeight="1">
      <c r="A112" s="6" t="s">
        <v>134</v>
      </c>
      <c r="B112" s="11" t="s">
        <v>97</v>
      </c>
      <c r="C112" s="8" t="s">
        <v>93</v>
      </c>
      <c r="D112" s="8"/>
    </row>
    <row r="113" spans="1:4" ht="20.25" customHeight="1">
      <c r="A113" s="6" t="s">
        <v>135</v>
      </c>
      <c r="B113" s="11" t="s">
        <v>99</v>
      </c>
      <c r="C113" s="8" t="s">
        <v>15</v>
      </c>
      <c r="D113" s="8"/>
    </row>
    <row r="114" spans="1:4" ht="24.75" customHeight="1">
      <c r="A114" s="10" t="s">
        <v>136</v>
      </c>
      <c r="B114" s="10"/>
      <c r="C114" s="10"/>
      <c r="D114" s="10"/>
    </row>
    <row r="115" spans="1:4" ht="18" customHeight="1">
      <c r="A115" s="6" t="s">
        <v>137</v>
      </c>
      <c r="B115" s="11" t="s">
        <v>138</v>
      </c>
      <c r="C115" s="8" t="s">
        <v>93</v>
      </c>
      <c r="D115" s="8">
        <v>0</v>
      </c>
    </row>
    <row r="116" spans="1:4" ht="15.75" customHeight="1">
      <c r="A116" s="6" t="s">
        <v>139</v>
      </c>
      <c r="B116" s="11" t="s">
        <v>140</v>
      </c>
      <c r="C116" s="8" t="s">
        <v>93</v>
      </c>
      <c r="D116" s="8">
        <v>12</v>
      </c>
    </row>
    <row r="117" spans="1:4" ht="31.5" customHeight="1">
      <c r="A117" s="6" t="s">
        <v>141</v>
      </c>
      <c r="B117" s="11" t="s">
        <v>142</v>
      </c>
      <c r="C117" s="8" t="s">
        <v>15</v>
      </c>
      <c r="D117" s="8">
        <v>18380.15</v>
      </c>
    </row>
    <row r="120" ht="12.75">
      <c r="B120" t="s">
        <v>143</v>
      </c>
    </row>
  </sheetData>
  <sheetProtection selectLockedCells="1" selectUnlockedCells="1"/>
  <mergeCells count="8">
    <mergeCell ref="A1:D1"/>
    <mergeCell ref="A7:D7"/>
    <mergeCell ref="A25:D25"/>
    <mergeCell ref="A86:D86"/>
    <mergeCell ref="A91:D91"/>
    <mergeCell ref="A98:D98"/>
    <mergeCell ref="A109:D109"/>
    <mergeCell ref="A114:D114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94">
      <selection activeCell="D108" sqref="D108"/>
    </sheetView>
  </sheetViews>
  <sheetFormatPr defaultColWidth="12.57421875" defaultRowHeight="12.75"/>
  <cols>
    <col min="1" max="1" width="3.57421875" style="0" customWidth="1"/>
    <col min="2" max="2" width="68.140625" style="0" customWidth="1"/>
    <col min="3" max="3" width="11.00390625" style="0" customWidth="1"/>
    <col min="4" max="4" width="31.7109375" style="0" customWidth="1"/>
    <col min="5" max="16384" width="11.57421875" style="0" customWidth="1"/>
  </cols>
  <sheetData>
    <row r="1" spans="1:4" ht="46.5" customHeight="1">
      <c r="A1" s="1" t="s">
        <v>144</v>
      </c>
      <c r="B1" s="1"/>
      <c r="C1" s="1"/>
      <c r="D1" s="1"/>
    </row>
    <row r="2" spans="1:4" ht="12.75">
      <c r="A2" s="2"/>
      <c r="B2" s="3"/>
      <c r="C2" s="2"/>
      <c r="D2" s="2"/>
    </row>
    <row r="3" spans="1:4" ht="33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9.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8.7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9.5" customHeight="1">
      <c r="A6" s="6" t="s">
        <v>10</v>
      </c>
      <c r="B6" s="7" t="s">
        <v>11</v>
      </c>
      <c r="C6" s="8" t="s">
        <v>7</v>
      </c>
      <c r="D6" s="9">
        <v>43708</v>
      </c>
    </row>
    <row r="7" spans="1:4" ht="30" customHeight="1">
      <c r="A7" s="10" t="s">
        <v>12</v>
      </c>
      <c r="B7" s="10"/>
      <c r="C7" s="10"/>
      <c r="D7" s="10"/>
    </row>
    <row r="8" spans="1:4" ht="18" customHeight="1">
      <c r="A8" s="6" t="s">
        <v>13</v>
      </c>
      <c r="B8" s="11" t="s">
        <v>14</v>
      </c>
      <c r="C8" s="8" t="s">
        <v>15</v>
      </c>
      <c r="D8" s="12">
        <v>-74073.86</v>
      </c>
    </row>
    <row r="9" spans="1:4" ht="18.7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8" customHeight="1">
      <c r="A10" s="6" t="s">
        <v>18</v>
      </c>
      <c r="B10" s="13" t="s">
        <v>19</v>
      </c>
      <c r="C10" s="8" t="s">
        <v>15</v>
      </c>
      <c r="D10" s="12">
        <v>264728.86</v>
      </c>
    </row>
    <row r="11" spans="1:4" ht="30" customHeight="1">
      <c r="A11" s="6" t="s">
        <v>20</v>
      </c>
      <c r="B11" s="11" t="s">
        <v>21</v>
      </c>
      <c r="C11" s="8" t="s">
        <v>15</v>
      </c>
      <c r="D11" s="12">
        <f>D12+D13+D14</f>
        <v>1072531.54</v>
      </c>
    </row>
    <row r="12" spans="1:4" ht="18" customHeight="1">
      <c r="A12" s="6" t="s">
        <v>22</v>
      </c>
      <c r="B12" s="13" t="s">
        <v>23</v>
      </c>
      <c r="C12" s="8" t="s">
        <v>15</v>
      </c>
      <c r="D12" s="12">
        <v>1072531.54</v>
      </c>
    </row>
    <row r="13" spans="1:4" ht="15.7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8" customHeight="1">
      <c r="A15" s="6" t="s">
        <v>28</v>
      </c>
      <c r="B15" s="11" t="s">
        <v>29</v>
      </c>
      <c r="C15" s="8" t="s">
        <v>15</v>
      </c>
      <c r="D15" s="12">
        <f>D16+D17+D18+D19+D20</f>
        <v>1200393.69</v>
      </c>
    </row>
    <row r="16" spans="1:4" ht="15" customHeight="1">
      <c r="A16" s="6" t="s">
        <v>30</v>
      </c>
      <c r="B16" s="13" t="s">
        <v>31</v>
      </c>
      <c r="C16" s="8" t="s">
        <v>15</v>
      </c>
      <c r="D16" s="12">
        <v>1200393.69</v>
      </c>
    </row>
    <row r="17" spans="1:4" ht="17.2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8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7.2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9.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8.75" customHeight="1">
      <c r="A21" s="6" t="s">
        <v>40</v>
      </c>
      <c r="B21" s="11" t="s">
        <v>41</v>
      </c>
      <c r="C21" s="8" t="s">
        <v>15</v>
      </c>
      <c r="D21" s="12">
        <f>D8+D15</f>
        <v>1126319.8299999998</v>
      </c>
    </row>
    <row r="22" spans="1:4" ht="17.2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D21-D29-D33-D37-D41-D45-D49-D53-D57-D61-D65-D69-D73-D77-D81-D85</f>
        <v>16879.82999999984</v>
      </c>
    </row>
    <row r="23" spans="1:4" ht="20.2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20.25" customHeight="1">
      <c r="A24" s="6" t="s">
        <v>46</v>
      </c>
      <c r="B24" s="13" t="s">
        <v>47</v>
      </c>
      <c r="C24" s="8" t="s">
        <v>15</v>
      </c>
      <c r="D24" s="12">
        <f>D10+D11-D15</f>
        <v>136866.70999999996</v>
      </c>
    </row>
    <row r="25" spans="1:4" ht="72" customHeight="1">
      <c r="A25" s="14" t="s">
        <v>145</v>
      </c>
      <c r="B25" s="14"/>
      <c r="C25" s="14"/>
      <c r="D25" s="14"/>
    </row>
    <row r="26" spans="1:4" ht="19.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12.75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2.75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10"/>
      <c r="B29" s="10" t="s">
        <v>65</v>
      </c>
      <c r="C29" s="10"/>
      <c r="D29" s="16">
        <v>18974</v>
      </c>
    </row>
    <row r="30" spans="1:4" ht="16.5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6.75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18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8" customHeight="1">
      <c r="A33" s="10"/>
      <c r="B33" s="10" t="s">
        <v>65</v>
      </c>
      <c r="C33" s="10"/>
      <c r="D33" s="16">
        <v>2663</v>
      </c>
    </row>
    <row r="34" spans="1:4" ht="32.25" customHeight="1">
      <c r="A34" s="6" t="s">
        <v>49</v>
      </c>
      <c r="B34" s="11" t="s">
        <v>50</v>
      </c>
      <c r="C34" s="8" t="s">
        <v>7</v>
      </c>
      <c r="D34" s="8" t="s">
        <v>66</v>
      </c>
    </row>
    <row r="35" spans="1:4" ht="21" customHeight="1">
      <c r="A35" s="6" t="s">
        <v>52</v>
      </c>
      <c r="B35" s="11" t="s">
        <v>53</v>
      </c>
      <c r="C35" s="8" t="s">
        <v>7</v>
      </c>
      <c r="D35" s="8" t="s">
        <v>146</v>
      </c>
    </row>
    <row r="36" spans="1:4" ht="18" customHeight="1">
      <c r="A36" s="6" t="s">
        <v>55</v>
      </c>
      <c r="B36" s="11" t="s">
        <v>56</v>
      </c>
      <c r="C36" s="8" t="s">
        <v>7</v>
      </c>
      <c r="D36" s="8" t="s">
        <v>147</v>
      </c>
    </row>
    <row r="37" spans="1:4" ht="18" customHeight="1">
      <c r="A37" s="10"/>
      <c r="B37" s="10" t="s">
        <v>65</v>
      </c>
      <c r="C37" s="10"/>
      <c r="D37" s="16">
        <v>36800</v>
      </c>
    </row>
    <row r="38" spans="1:4" ht="35.25" customHeight="1">
      <c r="A38" s="6" t="s">
        <v>49</v>
      </c>
      <c r="B38" s="11" t="s">
        <v>50</v>
      </c>
      <c r="C38" s="8" t="s">
        <v>7</v>
      </c>
      <c r="D38" s="8" t="s">
        <v>148</v>
      </c>
    </row>
    <row r="39" spans="1:4" ht="18" customHeight="1">
      <c r="A39" s="6" t="s">
        <v>52</v>
      </c>
      <c r="B39" s="11" t="s">
        <v>53</v>
      </c>
      <c r="C39" s="8" t="s">
        <v>7</v>
      </c>
      <c r="D39" s="8" t="s">
        <v>149</v>
      </c>
    </row>
    <row r="40" spans="1:4" ht="18" customHeight="1">
      <c r="A40" s="6" t="s">
        <v>55</v>
      </c>
      <c r="B40" s="11" t="s">
        <v>56</v>
      </c>
      <c r="C40" s="8" t="s">
        <v>7</v>
      </c>
      <c r="D40" s="18" t="s">
        <v>57</v>
      </c>
    </row>
    <row r="41" spans="1:4" ht="18" customHeight="1">
      <c r="A41" s="10"/>
      <c r="B41" s="10" t="s">
        <v>65</v>
      </c>
      <c r="C41" s="10"/>
      <c r="D41" s="16">
        <v>6470</v>
      </c>
    </row>
    <row r="42" spans="1:4" ht="21.75" customHeight="1">
      <c r="A42" s="6" t="s">
        <v>49</v>
      </c>
      <c r="B42" s="11" t="s">
        <v>50</v>
      </c>
      <c r="C42" s="8" t="s">
        <v>7</v>
      </c>
      <c r="D42" s="8" t="s">
        <v>63</v>
      </c>
    </row>
    <row r="43" spans="1:4" ht="21" customHeight="1">
      <c r="A43" s="6" t="s">
        <v>52</v>
      </c>
      <c r="B43" s="11" t="s">
        <v>53</v>
      </c>
      <c r="C43" s="8" t="s">
        <v>7</v>
      </c>
      <c r="D43" s="8" t="s">
        <v>64</v>
      </c>
    </row>
    <row r="44" spans="1:4" ht="18" customHeight="1">
      <c r="A44" s="6" t="s">
        <v>55</v>
      </c>
      <c r="B44" s="11" t="s">
        <v>56</v>
      </c>
      <c r="C44" s="8" t="s">
        <v>7</v>
      </c>
      <c r="D44" s="8" t="s">
        <v>147</v>
      </c>
    </row>
    <row r="45" spans="1:4" ht="18" customHeight="1">
      <c r="A45" s="10"/>
      <c r="B45" s="10" t="s">
        <v>65</v>
      </c>
      <c r="C45" s="10"/>
      <c r="D45" s="16">
        <v>45063</v>
      </c>
    </row>
    <row r="46" spans="1:4" ht="32.25" customHeight="1">
      <c r="A46" s="6" t="s">
        <v>49</v>
      </c>
      <c r="B46" s="11" t="s">
        <v>50</v>
      </c>
      <c r="C46" s="8" t="s">
        <v>7</v>
      </c>
      <c r="D46" s="8" t="s">
        <v>73</v>
      </c>
    </row>
    <row r="47" spans="1:4" ht="24" customHeight="1">
      <c r="A47" s="6" t="s">
        <v>52</v>
      </c>
      <c r="B47" s="11" t="s">
        <v>53</v>
      </c>
      <c r="C47" s="8" t="s">
        <v>7</v>
      </c>
      <c r="D47" s="8" t="s">
        <v>74</v>
      </c>
    </row>
    <row r="48" spans="1:4" ht="18" customHeight="1">
      <c r="A48" s="6" t="s">
        <v>55</v>
      </c>
      <c r="B48" s="11" t="s">
        <v>56</v>
      </c>
      <c r="C48" s="8" t="s">
        <v>7</v>
      </c>
      <c r="D48" s="8" t="s">
        <v>75</v>
      </c>
    </row>
    <row r="49" spans="1:4" ht="18" customHeight="1">
      <c r="A49" s="10"/>
      <c r="B49" s="10" t="s">
        <v>65</v>
      </c>
      <c r="C49" s="10"/>
      <c r="D49" s="16">
        <v>5932</v>
      </c>
    </row>
    <row r="50" spans="1:4" ht="19.5" customHeight="1">
      <c r="A50" s="6" t="s">
        <v>49</v>
      </c>
      <c r="B50" s="11" t="s">
        <v>50</v>
      </c>
      <c r="C50" s="8" t="s">
        <v>7</v>
      </c>
      <c r="D50" s="8" t="s">
        <v>150</v>
      </c>
    </row>
    <row r="51" spans="1:4" ht="18" customHeight="1">
      <c r="A51" s="6" t="s">
        <v>52</v>
      </c>
      <c r="B51" s="11" t="s">
        <v>53</v>
      </c>
      <c r="C51" s="8" t="s">
        <v>7</v>
      </c>
      <c r="D51" s="8" t="s">
        <v>151</v>
      </c>
    </row>
    <row r="52" spans="1:4" ht="15" customHeight="1">
      <c r="A52" s="6" t="s">
        <v>55</v>
      </c>
      <c r="B52" s="11" t="s">
        <v>56</v>
      </c>
      <c r="C52" s="8" t="s">
        <v>7</v>
      </c>
      <c r="D52" s="18" t="s">
        <v>75</v>
      </c>
    </row>
    <row r="53" spans="1:4" ht="18" customHeight="1">
      <c r="A53" s="10"/>
      <c r="B53" s="10" t="s">
        <v>65</v>
      </c>
      <c r="C53" s="10"/>
      <c r="D53" s="10">
        <v>892</v>
      </c>
    </row>
    <row r="54" spans="1:4" ht="22.5" customHeight="1">
      <c r="A54" s="6" t="s">
        <v>49</v>
      </c>
      <c r="B54" s="11" t="s">
        <v>50</v>
      </c>
      <c r="C54" s="8" t="s">
        <v>7</v>
      </c>
      <c r="D54" s="8" t="s">
        <v>152</v>
      </c>
    </row>
    <row r="55" spans="1:4" ht="18" customHeight="1">
      <c r="A55" s="6" t="s">
        <v>52</v>
      </c>
      <c r="B55" s="11" t="s">
        <v>53</v>
      </c>
      <c r="C55" s="8" t="s">
        <v>7</v>
      </c>
      <c r="D55" s="8" t="s">
        <v>153</v>
      </c>
    </row>
    <row r="56" spans="1:4" ht="18" customHeight="1">
      <c r="A56" s="6" t="s">
        <v>55</v>
      </c>
      <c r="B56" s="11" t="s">
        <v>56</v>
      </c>
      <c r="C56" s="8" t="s">
        <v>7</v>
      </c>
      <c r="D56" s="18" t="s">
        <v>154</v>
      </c>
    </row>
    <row r="57" spans="1:4" ht="15.75" customHeight="1">
      <c r="A57" s="10"/>
      <c r="B57" s="10" t="s">
        <v>65</v>
      </c>
      <c r="C57" s="10"/>
      <c r="D57" s="16">
        <v>9280</v>
      </c>
    </row>
    <row r="58" spans="1:4" ht="36.75" customHeight="1">
      <c r="A58" s="6" t="s">
        <v>49</v>
      </c>
      <c r="B58" s="11" t="s">
        <v>50</v>
      </c>
      <c r="C58" s="8" t="s">
        <v>7</v>
      </c>
      <c r="D58" s="8" t="s">
        <v>155</v>
      </c>
    </row>
    <row r="59" spans="1:4" ht="20.25" customHeight="1">
      <c r="A59" s="6" t="s">
        <v>52</v>
      </c>
      <c r="B59" s="11" t="s">
        <v>53</v>
      </c>
      <c r="C59" s="8" t="s">
        <v>7</v>
      </c>
      <c r="D59" s="8" t="s">
        <v>77</v>
      </c>
    </row>
    <row r="60" spans="1:4" ht="18" customHeight="1">
      <c r="A60" s="6" t="s">
        <v>55</v>
      </c>
      <c r="B60" s="11" t="s">
        <v>56</v>
      </c>
      <c r="C60" s="8" t="s">
        <v>7</v>
      </c>
      <c r="D60" s="18" t="s">
        <v>75</v>
      </c>
    </row>
    <row r="61" spans="1:4" ht="15.75" customHeight="1">
      <c r="A61" s="10"/>
      <c r="B61" s="10" t="s">
        <v>65</v>
      </c>
      <c r="C61" s="10"/>
      <c r="D61" s="17">
        <v>14000</v>
      </c>
    </row>
    <row r="62" spans="1:4" ht="19.5" customHeight="1">
      <c r="A62" s="6" t="s">
        <v>49</v>
      </c>
      <c r="B62" s="11" t="s">
        <v>50</v>
      </c>
      <c r="C62" s="8" t="s">
        <v>7</v>
      </c>
      <c r="D62" s="8" t="s">
        <v>156</v>
      </c>
    </row>
    <row r="63" spans="1:4" ht="21.75" customHeight="1">
      <c r="A63" s="6" t="s">
        <v>52</v>
      </c>
      <c r="B63" s="11" t="s">
        <v>53</v>
      </c>
      <c r="C63" s="8" t="s">
        <v>7</v>
      </c>
      <c r="D63" s="8" t="s">
        <v>77</v>
      </c>
    </row>
    <row r="64" spans="1:4" ht="17.25" customHeight="1">
      <c r="A64" s="6" t="s">
        <v>55</v>
      </c>
      <c r="B64" s="11" t="s">
        <v>56</v>
      </c>
      <c r="C64" s="8" t="s">
        <v>7</v>
      </c>
      <c r="D64" s="18" t="s">
        <v>75</v>
      </c>
    </row>
    <row r="65" spans="1:4" ht="18" customHeight="1">
      <c r="A65" s="6"/>
      <c r="B65" s="7" t="s">
        <v>65</v>
      </c>
      <c r="C65" s="8"/>
      <c r="D65" s="16">
        <v>7000</v>
      </c>
    </row>
    <row r="66" spans="1:4" ht="32.25" customHeight="1">
      <c r="A66" s="6" t="s">
        <v>49</v>
      </c>
      <c r="B66" s="11" t="s">
        <v>50</v>
      </c>
      <c r="C66" s="8" t="s">
        <v>7</v>
      </c>
      <c r="D66" s="8" t="s">
        <v>78</v>
      </c>
    </row>
    <row r="67" spans="1:4" ht="23.25" customHeight="1">
      <c r="A67" s="6" t="s">
        <v>52</v>
      </c>
      <c r="B67" s="11" t="s">
        <v>53</v>
      </c>
      <c r="C67" s="8" t="s">
        <v>7</v>
      </c>
      <c r="D67" s="8" t="s">
        <v>79</v>
      </c>
    </row>
    <row r="68" spans="1:4" ht="18" customHeight="1">
      <c r="A68" s="6" t="s">
        <v>55</v>
      </c>
      <c r="B68" s="11" t="s">
        <v>56</v>
      </c>
      <c r="C68" s="8" t="s">
        <v>7</v>
      </c>
      <c r="D68" s="18" t="s">
        <v>57</v>
      </c>
    </row>
    <row r="69" spans="1:4" ht="15.75" customHeight="1">
      <c r="A69" s="10"/>
      <c r="B69" s="10" t="s">
        <v>65</v>
      </c>
      <c r="C69" s="10"/>
      <c r="D69" s="17">
        <v>11830</v>
      </c>
    </row>
    <row r="70" spans="1:4" ht="19.5" customHeight="1">
      <c r="A70" s="6" t="s">
        <v>49</v>
      </c>
      <c r="B70" s="11" t="s">
        <v>50</v>
      </c>
      <c r="C70" s="8" t="s">
        <v>7</v>
      </c>
      <c r="D70" s="8" t="s">
        <v>80</v>
      </c>
    </row>
    <row r="71" spans="1:4" ht="18" customHeight="1">
      <c r="A71" s="6" t="s">
        <v>52</v>
      </c>
      <c r="B71" s="11" t="s">
        <v>53</v>
      </c>
      <c r="C71" s="8" t="s">
        <v>7</v>
      </c>
      <c r="D71" s="8" t="s">
        <v>81</v>
      </c>
    </row>
    <row r="72" spans="1:4" ht="18" customHeight="1">
      <c r="A72" s="6" t="s">
        <v>55</v>
      </c>
      <c r="B72" s="11" t="s">
        <v>56</v>
      </c>
      <c r="C72" s="8" t="s">
        <v>7</v>
      </c>
      <c r="D72" s="8" t="s">
        <v>75</v>
      </c>
    </row>
    <row r="73" spans="1:4" ht="15.75" customHeight="1">
      <c r="A73" s="10"/>
      <c r="B73" s="10" t="s">
        <v>65</v>
      </c>
      <c r="C73" s="10"/>
      <c r="D73" s="16">
        <v>24314</v>
      </c>
    </row>
    <row r="74" spans="1:4" ht="21.75" customHeight="1">
      <c r="A74" s="6" t="s">
        <v>49</v>
      </c>
      <c r="B74" s="11" t="s">
        <v>50</v>
      </c>
      <c r="C74" s="8" t="s">
        <v>7</v>
      </c>
      <c r="D74" s="8" t="s">
        <v>84</v>
      </c>
    </row>
    <row r="75" spans="1:4" ht="18" customHeight="1">
      <c r="A75" s="6" t="s">
        <v>52</v>
      </c>
      <c r="B75" s="11" t="s">
        <v>53</v>
      </c>
      <c r="C75" s="8" t="s">
        <v>7</v>
      </c>
      <c r="D75" s="8" t="s">
        <v>85</v>
      </c>
    </row>
    <row r="76" spans="1:4" ht="18" customHeight="1">
      <c r="A76" s="6" t="s">
        <v>55</v>
      </c>
      <c r="B76" s="11" t="s">
        <v>56</v>
      </c>
      <c r="C76" s="8" t="s">
        <v>7</v>
      </c>
      <c r="D76" s="8" t="s">
        <v>86</v>
      </c>
    </row>
    <row r="77" spans="1:4" ht="18" customHeight="1">
      <c r="A77" s="6" t="s">
        <v>62</v>
      </c>
      <c r="B77" s="11" t="s">
        <v>58</v>
      </c>
      <c r="C77" s="8"/>
      <c r="D77" s="16">
        <v>11390</v>
      </c>
    </row>
    <row r="78" spans="1:4" ht="45" customHeight="1">
      <c r="A78" s="6" t="s">
        <v>49</v>
      </c>
      <c r="B78" s="11" t="s">
        <v>50</v>
      </c>
      <c r="C78" s="8" t="s">
        <v>7</v>
      </c>
      <c r="D78" s="8" t="s">
        <v>87</v>
      </c>
    </row>
    <row r="79" spans="1:4" ht="18" customHeight="1">
      <c r="A79" s="6" t="s">
        <v>52</v>
      </c>
      <c r="B79" s="11" t="s">
        <v>53</v>
      </c>
      <c r="C79" s="8" t="s">
        <v>7</v>
      </c>
      <c r="D79" s="8" t="s">
        <v>81</v>
      </c>
    </row>
    <row r="80" spans="1:4" ht="18" customHeight="1">
      <c r="A80" s="6" t="s">
        <v>55</v>
      </c>
      <c r="B80" s="11" t="s">
        <v>56</v>
      </c>
      <c r="C80" s="8" t="s">
        <v>7</v>
      </c>
      <c r="D80" s="8" t="s">
        <v>57</v>
      </c>
    </row>
    <row r="81" spans="1:4" ht="18" customHeight="1">
      <c r="A81" s="6" t="s">
        <v>62</v>
      </c>
      <c r="B81" s="11" t="s">
        <v>58</v>
      </c>
      <c r="C81" s="8"/>
      <c r="D81" s="16">
        <f>96339+303328+10332+100693+226381+47326</f>
        <v>784399</v>
      </c>
    </row>
    <row r="82" spans="1:4" ht="21.75" customHeight="1">
      <c r="A82" s="6" t="s">
        <v>49</v>
      </c>
      <c r="B82" s="11" t="s">
        <v>50</v>
      </c>
      <c r="C82" s="8" t="s">
        <v>7</v>
      </c>
      <c r="D82" s="8" t="s">
        <v>88</v>
      </c>
    </row>
    <row r="83" spans="1:4" ht="30" customHeight="1">
      <c r="A83" s="6" t="s">
        <v>52</v>
      </c>
      <c r="B83" s="11" t="s">
        <v>53</v>
      </c>
      <c r="C83" s="8" t="s">
        <v>7</v>
      </c>
      <c r="D83" s="8" t="s">
        <v>89</v>
      </c>
    </row>
    <row r="84" spans="1:4" ht="18" customHeight="1">
      <c r="A84" s="6" t="s">
        <v>55</v>
      </c>
      <c r="B84" s="11" t="s">
        <v>56</v>
      </c>
      <c r="C84" s="8" t="s">
        <v>7</v>
      </c>
      <c r="D84" s="18" t="s">
        <v>57</v>
      </c>
    </row>
    <row r="85" spans="1:4" ht="18" customHeight="1">
      <c r="A85" s="6" t="s">
        <v>62</v>
      </c>
      <c r="B85" s="11" t="s">
        <v>58</v>
      </c>
      <c r="C85" s="8"/>
      <c r="D85" s="16">
        <v>130433</v>
      </c>
    </row>
    <row r="86" spans="1:4" ht="20.25" customHeight="1">
      <c r="A86" s="10" t="s">
        <v>90</v>
      </c>
      <c r="B86" s="10"/>
      <c r="C86" s="10"/>
      <c r="D86" s="10"/>
    </row>
    <row r="87" spans="1:4" ht="18.75" customHeight="1">
      <c r="A87" s="6" t="s">
        <v>91</v>
      </c>
      <c r="B87" s="11" t="s">
        <v>92</v>
      </c>
      <c r="C87" s="8" t="s">
        <v>93</v>
      </c>
      <c r="D87" s="8"/>
    </row>
    <row r="88" spans="1:4" ht="18.75" customHeight="1">
      <c r="A88" s="6" t="s">
        <v>94</v>
      </c>
      <c r="B88" s="11" t="s">
        <v>95</v>
      </c>
      <c r="C88" s="8" t="s">
        <v>93</v>
      </c>
      <c r="D88" s="8"/>
    </row>
    <row r="89" spans="1:4" ht="17.25" customHeight="1">
      <c r="A89" s="6" t="s">
        <v>96</v>
      </c>
      <c r="B89" s="11" t="s">
        <v>97</v>
      </c>
      <c r="C89" s="8" t="s">
        <v>93</v>
      </c>
      <c r="D89" s="8"/>
    </row>
    <row r="90" spans="1:4" ht="17.25" customHeight="1">
      <c r="A90" s="6" t="s">
        <v>98</v>
      </c>
      <c r="B90" s="11" t="s">
        <v>99</v>
      </c>
      <c r="C90" s="8" t="s">
        <v>15</v>
      </c>
      <c r="D90" s="8"/>
    </row>
    <row r="91" spans="1:4" ht="15.75" customHeight="1">
      <c r="A91" s="10" t="s">
        <v>100</v>
      </c>
      <c r="B91" s="10"/>
      <c r="C91" s="10"/>
      <c r="D91" s="10"/>
    </row>
    <row r="92" spans="1:4" ht="30" customHeight="1">
      <c r="A92" s="6" t="s">
        <v>101</v>
      </c>
      <c r="B92" s="11" t="s">
        <v>102</v>
      </c>
      <c r="C92" s="8" t="s">
        <v>15</v>
      </c>
      <c r="D92" s="12">
        <f>D93-D94</f>
        <v>0</v>
      </c>
    </row>
    <row r="93" spans="1:4" ht="21" customHeight="1">
      <c r="A93" s="6" t="s">
        <v>103</v>
      </c>
      <c r="B93" s="13" t="s">
        <v>17</v>
      </c>
      <c r="C93" s="8" t="s">
        <v>15</v>
      </c>
      <c r="D93" s="12">
        <v>0</v>
      </c>
    </row>
    <row r="94" spans="1:4" ht="18" customHeight="1">
      <c r="A94" s="6" t="s">
        <v>104</v>
      </c>
      <c r="B94" s="13" t="s">
        <v>19</v>
      </c>
      <c r="C94" s="8" t="s">
        <v>15</v>
      </c>
      <c r="D94" s="12">
        <v>0</v>
      </c>
    </row>
    <row r="95" spans="1:4" ht="30" customHeight="1">
      <c r="A95" s="6" t="s">
        <v>105</v>
      </c>
      <c r="B95" s="11" t="s">
        <v>106</v>
      </c>
      <c r="C95" s="8" t="s">
        <v>15</v>
      </c>
      <c r="D95" s="12">
        <f>D96-D97</f>
        <v>0</v>
      </c>
    </row>
    <row r="96" spans="1:4" ht="15.75" customHeight="1">
      <c r="A96" s="6" t="s">
        <v>107</v>
      </c>
      <c r="B96" s="13" t="s">
        <v>17</v>
      </c>
      <c r="C96" s="8" t="s">
        <v>15</v>
      </c>
      <c r="D96" s="12"/>
    </row>
    <row r="97" spans="1:4" ht="19.5" customHeight="1">
      <c r="A97" s="6" t="s">
        <v>108</v>
      </c>
      <c r="B97" s="13" t="s">
        <v>19</v>
      </c>
      <c r="C97" s="8" t="s">
        <v>15</v>
      </c>
      <c r="D97" s="12">
        <v>0</v>
      </c>
    </row>
    <row r="98" spans="1:4" ht="26.25" customHeight="1">
      <c r="A98" s="10" t="s">
        <v>109</v>
      </c>
      <c r="B98" s="10"/>
      <c r="C98" s="10"/>
      <c r="D98" s="10"/>
    </row>
    <row r="99" spans="1:4" ht="22.5" customHeight="1">
      <c r="A99" s="6" t="s">
        <v>110</v>
      </c>
      <c r="B99" s="11" t="s">
        <v>111</v>
      </c>
      <c r="C99" s="8" t="s">
        <v>7</v>
      </c>
      <c r="D99" s="8"/>
    </row>
    <row r="100" spans="1:4" ht="16.5" customHeight="1">
      <c r="A100" s="6" t="s">
        <v>112</v>
      </c>
      <c r="B100" s="11" t="s">
        <v>113</v>
      </c>
      <c r="C100" s="8" t="s">
        <v>7</v>
      </c>
      <c r="D100" s="8"/>
    </row>
    <row r="101" spans="1:4" ht="21" customHeight="1">
      <c r="A101" s="6" t="s">
        <v>114</v>
      </c>
      <c r="B101" s="11" t="s">
        <v>115</v>
      </c>
      <c r="C101" s="8" t="s">
        <v>116</v>
      </c>
      <c r="D101" s="8"/>
    </row>
    <row r="102" spans="1:4" ht="12.75">
      <c r="A102" s="6" t="s">
        <v>117</v>
      </c>
      <c r="B102" s="11" t="s">
        <v>118</v>
      </c>
      <c r="C102" s="8" t="s">
        <v>15</v>
      </c>
      <c r="D102" s="12"/>
    </row>
    <row r="103" spans="1:4" ht="12.75">
      <c r="A103" s="6" t="s">
        <v>119</v>
      </c>
      <c r="B103" s="13" t="s">
        <v>120</v>
      </c>
      <c r="C103" s="8" t="s">
        <v>15</v>
      </c>
      <c r="D103" s="12"/>
    </row>
    <row r="104" spans="1:4" ht="12.75">
      <c r="A104" s="6" t="s">
        <v>121</v>
      </c>
      <c r="B104" s="13" t="s">
        <v>122</v>
      </c>
      <c r="C104" s="8" t="s">
        <v>15</v>
      </c>
      <c r="D104" s="12"/>
    </row>
    <row r="105" spans="1:4" ht="21.75" customHeight="1">
      <c r="A105" s="6" t="s">
        <v>123</v>
      </c>
      <c r="B105" s="13" t="s">
        <v>124</v>
      </c>
      <c r="C105" s="8" t="s">
        <v>15</v>
      </c>
      <c r="D105" s="12"/>
    </row>
    <row r="106" spans="1:4" ht="15.75" customHeight="1">
      <c r="A106" s="6" t="s">
        <v>125</v>
      </c>
      <c r="B106" s="13" t="s">
        <v>126</v>
      </c>
      <c r="C106" s="8" t="s">
        <v>15</v>
      </c>
      <c r="D106" s="12"/>
    </row>
    <row r="107" spans="1:4" ht="30" customHeight="1">
      <c r="A107" s="6" t="s">
        <v>127</v>
      </c>
      <c r="B107" s="13" t="s">
        <v>128</v>
      </c>
      <c r="C107" s="8" t="s">
        <v>15</v>
      </c>
      <c r="D107" s="12"/>
    </row>
    <row r="108" spans="1:4" ht="30" customHeight="1">
      <c r="A108" s="6" t="s">
        <v>129</v>
      </c>
      <c r="B108" s="11" t="s">
        <v>130</v>
      </c>
      <c r="C108" s="8" t="s">
        <v>15</v>
      </c>
      <c r="D108" s="12"/>
    </row>
    <row r="109" spans="1:4" ht="17.25" customHeight="1">
      <c r="A109" s="10" t="s">
        <v>131</v>
      </c>
      <c r="B109" s="10"/>
      <c r="C109" s="10"/>
      <c r="D109" s="10"/>
    </row>
    <row r="110" spans="1:4" ht="17.25" customHeight="1">
      <c r="A110" s="6" t="s">
        <v>132</v>
      </c>
      <c r="B110" s="11" t="s">
        <v>92</v>
      </c>
      <c r="C110" s="8" t="s">
        <v>93</v>
      </c>
      <c r="D110" s="8"/>
    </row>
    <row r="111" spans="1:4" ht="17.25" customHeight="1">
      <c r="A111" s="6" t="s">
        <v>133</v>
      </c>
      <c r="B111" s="11" t="s">
        <v>95</v>
      </c>
      <c r="C111" s="8" t="s">
        <v>93</v>
      </c>
      <c r="D111" s="8"/>
    </row>
    <row r="112" spans="1:4" ht="16.5" customHeight="1">
      <c r="A112" s="6" t="s">
        <v>134</v>
      </c>
      <c r="B112" s="11" t="s">
        <v>97</v>
      </c>
      <c r="C112" s="8" t="s">
        <v>93</v>
      </c>
      <c r="D112" s="8"/>
    </row>
    <row r="113" spans="1:4" ht="14.25" customHeight="1">
      <c r="A113" s="6" t="s">
        <v>135</v>
      </c>
      <c r="B113" s="11" t="s">
        <v>99</v>
      </c>
      <c r="C113" s="8" t="s">
        <v>15</v>
      </c>
      <c r="D113" s="8"/>
    </row>
    <row r="114" spans="1:4" ht="16.5" customHeight="1">
      <c r="A114" s="10" t="s">
        <v>136</v>
      </c>
      <c r="B114" s="10"/>
      <c r="C114" s="10"/>
      <c r="D114" s="10"/>
    </row>
    <row r="115" spans="1:4" ht="18" customHeight="1">
      <c r="A115" s="6" t="s">
        <v>137</v>
      </c>
      <c r="B115" s="11" t="s">
        <v>138</v>
      </c>
      <c r="C115" s="8" t="s">
        <v>93</v>
      </c>
      <c r="D115" s="8">
        <v>7</v>
      </c>
    </row>
    <row r="116" spans="1:4" ht="15.75" customHeight="1">
      <c r="A116" s="6" t="s">
        <v>139</v>
      </c>
      <c r="B116" s="11" t="s">
        <v>140</v>
      </c>
      <c r="C116" s="8" t="s">
        <v>93</v>
      </c>
      <c r="D116" s="8">
        <v>71</v>
      </c>
    </row>
    <row r="117" spans="1:4" ht="30.75" customHeight="1">
      <c r="A117" s="6" t="s">
        <v>141</v>
      </c>
      <c r="B117" s="11" t="s">
        <v>142</v>
      </c>
      <c r="C117" s="8" t="s">
        <v>15</v>
      </c>
      <c r="D117" s="8">
        <v>93569.18</v>
      </c>
    </row>
    <row r="118" ht="17.25" customHeight="1"/>
    <row r="120" ht="12.75">
      <c r="B120" t="s">
        <v>143</v>
      </c>
    </row>
  </sheetData>
  <sheetProtection selectLockedCells="1" selectUnlockedCells="1"/>
  <mergeCells count="8">
    <mergeCell ref="A1:D1"/>
    <mergeCell ref="A7:D7"/>
    <mergeCell ref="A25:D25"/>
    <mergeCell ref="A86:D86"/>
    <mergeCell ref="A91:D91"/>
    <mergeCell ref="A98:D98"/>
    <mergeCell ref="A109:D109"/>
    <mergeCell ref="A114:D114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40"/>
  <sheetViews>
    <sheetView workbookViewId="0" topLeftCell="A109">
      <selection activeCell="B110" sqref="B110"/>
    </sheetView>
  </sheetViews>
  <sheetFormatPr defaultColWidth="12.57421875" defaultRowHeight="12.75"/>
  <cols>
    <col min="1" max="1" width="4.57421875" style="0" customWidth="1"/>
    <col min="2" max="2" width="69.00390625" style="0" customWidth="1"/>
    <col min="3" max="3" width="10.57421875" style="0" customWidth="1"/>
    <col min="4" max="4" width="31.00390625" style="0" customWidth="1"/>
    <col min="5" max="16384" width="11.57421875" style="0" customWidth="1"/>
  </cols>
  <sheetData>
    <row r="1" spans="1:4" ht="34.5" customHeight="1">
      <c r="A1" s="1" t="s">
        <v>255</v>
      </c>
      <c r="B1" s="1"/>
      <c r="C1" s="1"/>
      <c r="D1" s="1"/>
    </row>
    <row r="2" spans="1:4" ht="12.75">
      <c r="A2" s="2"/>
      <c r="B2" s="3"/>
      <c r="C2" s="2"/>
      <c r="D2" s="2"/>
    </row>
    <row r="3" spans="1:4" ht="12.75">
      <c r="A3" s="4" t="s">
        <v>1</v>
      </c>
      <c r="B3" s="5" t="s">
        <v>2</v>
      </c>
      <c r="C3" s="4" t="s">
        <v>3</v>
      </c>
      <c r="D3" s="4" t="s">
        <v>4</v>
      </c>
    </row>
    <row r="4" spans="1:4" ht="20.25" customHeight="1">
      <c r="A4" s="6" t="s">
        <v>5</v>
      </c>
      <c r="B4" s="7" t="s">
        <v>6</v>
      </c>
      <c r="C4" s="8" t="s">
        <v>7</v>
      </c>
      <c r="D4" s="9">
        <v>43555</v>
      </c>
    </row>
    <row r="5" spans="1:4" ht="18.7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23.2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4.5" customHeight="1">
      <c r="A7" s="10" t="s">
        <v>12</v>
      </c>
      <c r="B7" s="10"/>
      <c r="C7" s="10"/>
      <c r="D7" s="10"/>
    </row>
    <row r="8" spans="1:4" ht="19.5" customHeight="1">
      <c r="A8" s="6" t="s">
        <v>13</v>
      </c>
      <c r="B8" s="11" t="s">
        <v>14</v>
      </c>
      <c r="C8" s="8" t="s">
        <v>15</v>
      </c>
      <c r="D8" s="12">
        <v>-240387.61</v>
      </c>
    </row>
    <row r="9" spans="1:4" ht="18.7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8" customHeight="1">
      <c r="A10" s="6" t="s">
        <v>18</v>
      </c>
      <c r="B10" s="13" t="s">
        <v>19</v>
      </c>
      <c r="C10" s="8" t="s">
        <v>15</v>
      </c>
      <c r="D10" s="12">
        <v>390080.71</v>
      </c>
    </row>
    <row r="11" spans="1:4" ht="30" customHeight="1">
      <c r="A11" s="6" t="s">
        <v>20</v>
      </c>
      <c r="B11" s="11" t="s">
        <v>21</v>
      </c>
      <c r="C11" s="8" t="s">
        <v>15</v>
      </c>
      <c r="D11" s="12">
        <f>D12+D13+D14</f>
        <v>2419943.04</v>
      </c>
    </row>
    <row r="12" spans="1:4" ht="19.5" customHeight="1">
      <c r="A12" s="6" t="s">
        <v>22</v>
      </c>
      <c r="B12" s="13" t="s">
        <v>23</v>
      </c>
      <c r="C12" s="8" t="s">
        <v>15</v>
      </c>
      <c r="D12" s="12">
        <v>2419943.04</v>
      </c>
    </row>
    <row r="13" spans="1:4" ht="19.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20.2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8" customHeight="1">
      <c r="A15" s="6" t="s">
        <v>28</v>
      </c>
      <c r="B15" s="11" t="s">
        <v>29</v>
      </c>
      <c r="C15" s="8" t="s">
        <v>15</v>
      </c>
      <c r="D15" s="12">
        <f>D16+D17+D18+D19+D20</f>
        <v>1689196.47</v>
      </c>
    </row>
    <row r="16" spans="1:4" ht="18.75" customHeight="1">
      <c r="A16" s="6" t="s">
        <v>30</v>
      </c>
      <c r="B16" s="13" t="s">
        <v>31</v>
      </c>
      <c r="C16" s="8" t="s">
        <v>15</v>
      </c>
      <c r="D16" s="12">
        <v>1689196.47</v>
      </c>
    </row>
    <row r="17" spans="1:4" ht="19.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8.7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9.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7.2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8" customHeight="1">
      <c r="A21" s="6" t="s">
        <v>40</v>
      </c>
      <c r="B21" s="11" t="s">
        <v>41</v>
      </c>
      <c r="C21" s="8" t="s">
        <v>15</v>
      </c>
      <c r="D21" s="12">
        <f>D8+D15</f>
        <v>1448808.8599999999</v>
      </c>
    </row>
    <row r="22" spans="1:4" ht="18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D21-D29-D33-D37-D41-D45-D49-D53-D57-D61-D65-D69-D73-D77-D81-D85-D89-D93-D97-D101-D105</f>
        <v>-88486.14000000013</v>
      </c>
    </row>
    <row r="23" spans="1:4" ht="18.7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8.75" customHeight="1">
      <c r="A24" s="6" t="s">
        <v>46</v>
      </c>
      <c r="B24" s="13" t="s">
        <v>47</v>
      </c>
      <c r="C24" s="8" t="s">
        <v>15</v>
      </c>
      <c r="D24" s="12">
        <f>D10+D11-D15</f>
        <v>1120827.28</v>
      </c>
    </row>
    <row r="25" spans="1:4" ht="72" customHeight="1">
      <c r="A25" s="14" t="s">
        <v>48</v>
      </c>
      <c r="B25" s="14"/>
      <c r="C25" s="14"/>
      <c r="D25" s="14"/>
    </row>
    <row r="26" spans="1:4" ht="22.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3.7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21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6"/>
      <c r="B29" s="7" t="s">
        <v>65</v>
      </c>
      <c r="C29" s="8"/>
      <c r="D29" s="16">
        <v>40828</v>
      </c>
    </row>
    <row r="30" spans="1:4" ht="24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6.75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21.75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2.75">
      <c r="A33" s="6"/>
      <c r="B33" s="7" t="s">
        <v>65</v>
      </c>
      <c r="C33" s="8"/>
      <c r="D33" s="16">
        <v>2728</v>
      </c>
    </row>
    <row r="34" spans="1:4" ht="21" customHeight="1">
      <c r="A34" s="6" t="s">
        <v>49</v>
      </c>
      <c r="B34" s="11" t="s">
        <v>50</v>
      </c>
      <c r="C34" s="8" t="s">
        <v>7</v>
      </c>
      <c r="D34" s="8" t="s">
        <v>166</v>
      </c>
    </row>
    <row r="35" spans="1:4" ht="19.5" customHeight="1">
      <c r="A35" s="6" t="s">
        <v>52</v>
      </c>
      <c r="B35" s="11" t="s">
        <v>53</v>
      </c>
      <c r="C35" s="8" t="s">
        <v>7</v>
      </c>
      <c r="D35" s="8" t="s">
        <v>149</v>
      </c>
    </row>
    <row r="36" spans="1:4" ht="19.5" customHeight="1">
      <c r="A36" s="6" t="s">
        <v>55</v>
      </c>
      <c r="B36" s="11" t="s">
        <v>56</v>
      </c>
      <c r="C36" s="8" t="s">
        <v>7</v>
      </c>
      <c r="D36" s="9" t="s">
        <v>57</v>
      </c>
    </row>
    <row r="37" spans="1:4" ht="12.75">
      <c r="A37" s="6"/>
      <c r="B37" s="7" t="s">
        <v>65</v>
      </c>
      <c r="C37" s="8"/>
      <c r="D37" s="17">
        <v>12940</v>
      </c>
    </row>
    <row r="38" spans="1:4" ht="18.75" customHeight="1">
      <c r="A38" s="6" t="s">
        <v>49</v>
      </c>
      <c r="B38" s="11" t="s">
        <v>50</v>
      </c>
      <c r="C38" s="8" t="s">
        <v>7</v>
      </c>
      <c r="D38" s="8" t="s">
        <v>63</v>
      </c>
    </row>
    <row r="39" spans="1:4" ht="30" customHeight="1">
      <c r="A39" s="6" t="s">
        <v>52</v>
      </c>
      <c r="B39" s="11" t="s">
        <v>53</v>
      </c>
      <c r="C39" s="8" t="s">
        <v>7</v>
      </c>
      <c r="D39" s="8" t="s">
        <v>256</v>
      </c>
    </row>
    <row r="40" spans="1:4" ht="17.25" customHeight="1">
      <c r="A40" s="6" t="s">
        <v>55</v>
      </c>
      <c r="B40" s="11" t="s">
        <v>56</v>
      </c>
      <c r="C40" s="8" t="s">
        <v>7</v>
      </c>
      <c r="D40" s="8" t="s">
        <v>57</v>
      </c>
    </row>
    <row r="41" spans="1:4" ht="16.5" customHeight="1">
      <c r="A41" s="6"/>
      <c r="B41" s="7" t="s">
        <v>65</v>
      </c>
      <c r="C41" s="8"/>
      <c r="D41" s="16">
        <v>54429</v>
      </c>
    </row>
    <row r="42" spans="1:4" ht="33" customHeight="1">
      <c r="A42" s="6" t="s">
        <v>49</v>
      </c>
      <c r="B42" s="11" t="s">
        <v>50</v>
      </c>
      <c r="C42" s="8" t="s">
        <v>7</v>
      </c>
      <c r="D42" s="8" t="s">
        <v>66</v>
      </c>
    </row>
    <row r="43" spans="1:4" ht="20.25" customHeight="1">
      <c r="A43" s="6" t="s">
        <v>52</v>
      </c>
      <c r="B43" s="11" t="s">
        <v>53</v>
      </c>
      <c r="C43" s="8" t="s">
        <v>7</v>
      </c>
      <c r="D43" s="8" t="s">
        <v>146</v>
      </c>
    </row>
    <row r="44" spans="1:4" ht="18.75" customHeight="1">
      <c r="A44" s="6" t="s">
        <v>55</v>
      </c>
      <c r="B44" s="11" t="s">
        <v>56</v>
      </c>
      <c r="C44" s="8" t="s">
        <v>7</v>
      </c>
      <c r="D44" s="9" t="s">
        <v>57</v>
      </c>
    </row>
    <row r="45" spans="1:4" ht="12.75">
      <c r="A45" s="6"/>
      <c r="B45" s="7" t="s">
        <v>65</v>
      </c>
      <c r="C45" s="8"/>
      <c r="D45" s="16">
        <v>151936</v>
      </c>
    </row>
    <row r="46" spans="1:4" ht="20.25" customHeight="1">
      <c r="A46" s="6" t="s">
        <v>49</v>
      </c>
      <c r="B46" s="11" t="s">
        <v>50</v>
      </c>
      <c r="C46" s="8" t="s">
        <v>7</v>
      </c>
      <c r="D46" s="8" t="s">
        <v>71</v>
      </c>
    </row>
    <row r="47" spans="1:4" ht="18.75" customHeight="1">
      <c r="A47" s="6" t="s">
        <v>52</v>
      </c>
      <c r="B47" s="11" t="s">
        <v>53</v>
      </c>
      <c r="C47" s="8" t="s">
        <v>7</v>
      </c>
      <c r="D47" s="8" t="s">
        <v>72</v>
      </c>
    </row>
    <row r="48" spans="1:4" ht="12.75">
      <c r="A48" s="6" t="s">
        <v>55</v>
      </c>
      <c r="B48" s="11" t="s">
        <v>56</v>
      </c>
      <c r="C48" s="8" t="s">
        <v>7</v>
      </c>
      <c r="D48" s="18" t="s">
        <v>70</v>
      </c>
    </row>
    <row r="49" spans="1:4" ht="12.75">
      <c r="A49" s="6"/>
      <c r="B49" s="7" t="s">
        <v>65</v>
      </c>
      <c r="C49" s="8"/>
      <c r="D49" s="17">
        <v>900</v>
      </c>
    </row>
    <row r="50" spans="1:4" ht="33" customHeight="1">
      <c r="A50" s="6" t="s">
        <v>49</v>
      </c>
      <c r="B50" s="11" t="s">
        <v>50</v>
      </c>
      <c r="C50" s="8" t="s">
        <v>7</v>
      </c>
      <c r="D50" s="8" t="s">
        <v>73</v>
      </c>
    </row>
    <row r="51" spans="1:4" ht="22.5" customHeight="1">
      <c r="A51" s="6" t="s">
        <v>52</v>
      </c>
      <c r="B51" s="11" t="s">
        <v>53</v>
      </c>
      <c r="C51" s="8" t="s">
        <v>7</v>
      </c>
      <c r="D51" s="8" t="s">
        <v>81</v>
      </c>
    </row>
    <row r="52" spans="1:4" ht="20.25" customHeight="1">
      <c r="A52" s="6" t="s">
        <v>55</v>
      </c>
      <c r="B52" s="11" t="s">
        <v>56</v>
      </c>
      <c r="C52" s="8" t="s">
        <v>7</v>
      </c>
      <c r="D52" s="8" t="s">
        <v>75</v>
      </c>
    </row>
    <row r="53" spans="1:4" ht="12.75">
      <c r="A53" s="6"/>
      <c r="B53" s="7" t="s">
        <v>65</v>
      </c>
      <c r="C53" s="8"/>
      <c r="D53" s="17">
        <v>9932</v>
      </c>
    </row>
    <row r="54" spans="1:4" ht="33" customHeight="1">
      <c r="A54" s="6" t="s">
        <v>49</v>
      </c>
      <c r="B54" s="11" t="s">
        <v>50</v>
      </c>
      <c r="C54" s="8" t="s">
        <v>7</v>
      </c>
      <c r="D54" s="8" t="s">
        <v>167</v>
      </c>
    </row>
    <row r="55" spans="1:4" ht="21" customHeight="1">
      <c r="A55" s="6" t="s">
        <v>52</v>
      </c>
      <c r="B55" s="11" t="s">
        <v>53</v>
      </c>
      <c r="C55" s="8" t="s">
        <v>7</v>
      </c>
      <c r="D55" s="8" t="s">
        <v>168</v>
      </c>
    </row>
    <row r="56" spans="1:4" ht="17.25" customHeight="1">
      <c r="A56" s="6" t="s">
        <v>55</v>
      </c>
      <c r="B56" s="11" t="s">
        <v>56</v>
      </c>
      <c r="C56" s="8" t="s">
        <v>7</v>
      </c>
      <c r="D56" s="8" t="s">
        <v>75</v>
      </c>
    </row>
    <row r="57" spans="1:4" ht="18" customHeight="1">
      <c r="A57" s="6"/>
      <c r="B57" s="7" t="s">
        <v>65</v>
      </c>
      <c r="C57" s="8"/>
      <c r="D57" s="16">
        <v>750</v>
      </c>
    </row>
    <row r="58" spans="1:4" ht="12.75">
      <c r="A58" s="6" t="s">
        <v>49</v>
      </c>
      <c r="B58" s="11" t="s">
        <v>50</v>
      </c>
      <c r="C58" s="8" t="s">
        <v>7</v>
      </c>
      <c r="D58" s="8" t="s">
        <v>188</v>
      </c>
    </row>
    <row r="59" spans="1:4" ht="12.75">
      <c r="A59" s="6" t="s">
        <v>52</v>
      </c>
      <c r="B59" s="11" t="s">
        <v>53</v>
      </c>
      <c r="C59" s="8" t="s">
        <v>7</v>
      </c>
      <c r="D59" s="8" t="s">
        <v>189</v>
      </c>
    </row>
    <row r="60" spans="1:4" ht="12.75">
      <c r="A60" s="6" t="s">
        <v>55</v>
      </c>
      <c r="B60" s="11" t="s">
        <v>56</v>
      </c>
      <c r="C60" s="8" t="s">
        <v>7</v>
      </c>
      <c r="D60" s="18" t="s">
        <v>70</v>
      </c>
    </row>
    <row r="61" spans="1:4" ht="12.75">
      <c r="A61" s="6"/>
      <c r="B61" s="7" t="s">
        <v>65</v>
      </c>
      <c r="C61" s="8"/>
      <c r="D61" s="17">
        <v>65164</v>
      </c>
    </row>
    <row r="62" spans="1:4" ht="31.5" customHeight="1">
      <c r="A62" s="6" t="s">
        <v>49</v>
      </c>
      <c r="B62" s="11" t="s">
        <v>50</v>
      </c>
      <c r="C62" s="8" t="s">
        <v>7</v>
      </c>
      <c r="D62" s="8" t="s">
        <v>206</v>
      </c>
    </row>
    <row r="63" spans="1:4" ht="21" customHeight="1">
      <c r="A63" s="6" t="s">
        <v>52</v>
      </c>
      <c r="B63" s="11" t="s">
        <v>53</v>
      </c>
      <c r="C63" s="8" t="s">
        <v>7</v>
      </c>
      <c r="D63" s="8" t="s">
        <v>153</v>
      </c>
    </row>
    <row r="64" spans="1:4" ht="18" customHeight="1">
      <c r="A64" s="6" t="s">
        <v>55</v>
      </c>
      <c r="B64" s="11" t="s">
        <v>56</v>
      </c>
      <c r="C64" s="8" t="s">
        <v>7</v>
      </c>
      <c r="D64" s="18" t="s">
        <v>182</v>
      </c>
    </row>
    <row r="65" spans="1:4" ht="12.75">
      <c r="A65" s="6"/>
      <c r="B65" s="7" t="s">
        <v>65</v>
      </c>
      <c r="C65" s="8"/>
      <c r="D65" s="17">
        <v>12300</v>
      </c>
    </row>
    <row r="66" spans="1:4" ht="34.5" customHeight="1">
      <c r="A66" s="6" t="s">
        <v>49</v>
      </c>
      <c r="B66" s="11" t="s">
        <v>50</v>
      </c>
      <c r="C66" s="8" t="s">
        <v>7</v>
      </c>
      <c r="D66" s="8" t="s">
        <v>231</v>
      </c>
    </row>
    <row r="67" spans="1:4" ht="21" customHeight="1">
      <c r="A67" s="6" t="s">
        <v>52</v>
      </c>
      <c r="B67" s="11" t="s">
        <v>53</v>
      </c>
      <c r="C67" s="8" t="s">
        <v>7</v>
      </c>
      <c r="D67" s="8" t="s">
        <v>153</v>
      </c>
    </row>
    <row r="68" spans="1:4" ht="19.5" customHeight="1">
      <c r="A68" s="6" t="s">
        <v>55</v>
      </c>
      <c r="B68" s="11" t="s">
        <v>56</v>
      </c>
      <c r="C68" s="8" t="s">
        <v>7</v>
      </c>
      <c r="D68" s="18" t="s">
        <v>182</v>
      </c>
    </row>
    <row r="69" spans="1:4" ht="12.75">
      <c r="A69" s="6"/>
      <c r="B69" s="7" t="s">
        <v>65</v>
      </c>
      <c r="C69" s="8"/>
      <c r="D69" s="17">
        <v>11150</v>
      </c>
    </row>
    <row r="70" spans="1:4" ht="30.75" customHeight="1">
      <c r="A70" s="6" t="s">
        <v>49</v>
      </c>
      <c r="B70" s="11" t="s">
        <v>50</v>
      </c>
      <c r="C70" s="8" t="s">
        <v>7</v>
      </c>
      <c r="D70" s="8" t="s">
        <v>257</v>
      </c>
    </row>
    <row r="71" spans="1:4" ht="20.25" customHeight="1">
      <c r="A71" s="6" t="s">
        <v>52</v>
      </c>
      <c r="B71" s="11" t="s">
        <v>53</v>
      </c>
      <c r="C71" s="8" t="s">
        <v>7</v>
      </c>
      <c r="D71" s="8" t="s">
        <v>258</v>
      </c>
    </row>
    <row r="72" spans="1:4" ht="18" customHeight="1">
      <c r="A72" s="6" t="s">
        <v>55</v>
      </c>
      <c r="B72" s="11" t="s">
        <v>56</v>
      </c>
      <c r="C72" s="8" t="s">
        <v>7</v>
      </c>
      <c r="D72" s="18" t="s">
        <v>75</v>
      </c>
    </row>
    <row r="73" spans="1:4" ht="16.5" customHeight="1">
      <c r="A73" s="10"/>
      <c r="B73" s="10" t="s">
        <v>58</v>
      </c>
      <c r="C73" s="10"/>
      <c r="D73" s="16">
        <v>2000</v>
      </c>
    </row>
    <row r="74" spans="1:4" ht="20.25" customHeight="1">
      <c r="A74" s="6" t="s">
        <v>49</v>
      </c>
      <c r="B74" s="11" t="s">
        <v>50</v>
      </c>
      <c r="C74" s="8" t="s">
        <v>7</v>
      </c>
      <c r="D74" s="8" t="s">
        <v>259</v>
      </c>
    </row>
    <row r="75" spans="1:4" ht="19.5" customHeight="1">
      <c r="A75" s="6" t="s">
        <v>52</v>
      </c>
      <c r="B75" s="11" t="s">
        <v>53</v>
      </c>
      <c r="C75" s="8" t="s">
        <v>7</v>
      </c>
      <c r="D75" s="8" t="s">
        <v>228</v>
      </c>
    </row>
    <row r="76" spans="1:4" ht="20.25" customHeight="1">
      <c r="A76" s="6" t="s">
        <v>55</v>
      </c>
      <c r="B76" s="11" t="s">
        <v>56</v>
      </c>
      <c r="C76" s="8" t="s">
        <v>7</v>
      </c>
      <c r="D76" s="18" t="s">
        <v>75</v>
      </c>
    </row>
    <row r="77" spans="1:4" ht="12.75">
      <c r="A77" s="6"/>
      <c r="B77" s="7" t="s">
        <v>65</v>
      </c>
      <c r="C77" s="8"/>
      <c r="D77" s="17">
        <v>18996</v>
      </c>
    </row>
    <row r="78" spans="1:4" ht="21" customHeight="1">
      <c r="A78" s="6" t="s">
        <v>49</v>
      </c>
      <c r="B78" s="11" t="s">
        <v>50</v>
      </c>
      <c r="C78" s="8" t="s">
        <v>7</v>
      </c>
      <c r="D78" s="8" t="s">
        <v>150</v>
      </c>
    </row>
    <row r="79" spans="1:4" ht="18.75" customHeight="1">
      <c r="A79" s="6" t="s">
        <v>52</v>
      </c>
      <c r="B79" s="11" t="s">
        <v>53</v>
      </c>
      <c r="C79" s="8" t="s">
        <v>7</v>
      </c>
      <c r="D79" s="8" t="s">
        <v>151</v>
      </c>
    </row>
    <row r="80" spans="1:4" ht="17.25" customHeight="1">
      <c r="A80" s="6" t="s">
        <v>55</v>
      </c>
      <c r="B80" s="11" t="s">
        <v>56</v>
      </c>
      <c r="C80" s="8" t="s">
        <v>7</v>
      </c>
      <c r="D80" s="18" t="s">
        <v>75</v>
      </c>
    </row>
    <row r="81" spans="1:4" ht="17.25" customHeight="1">
      <c r="A81" s="6"/>
      <c r="B81" s="10" t="s">
        <v>58</v>
      </c>
      <c r="C81" s="8"/>
      <c r="D81" s="17">
        <v>892</v>
      </c>
    </row>
    <row r="82" spans="1:4" ht="37.5" customHeight="1">
      <c r="A82" s="6" t="s">
        <v>49</v>
      </c>
      <c r="B82" s="11" t="s">
        <v>50</v>
      </c>
      <c r="C82" s="8" t="s">
        <v>7</v>
      </c>
      <c r="D82" s="8" t="s">
        <v>78</v>
      </c>
    </row>
    <row r="83" spans="1:4" ht="19.5" customHeight="1">
      <c r="A83" s="6" t="s">
        <v>52</v>
      </c>
      <c r="B83" s="11" t="s">
        <v>53</v>
      </c>
      <c r="C83" s="8" t="s">
        <v>7</v>
      </c>
      <c r="D83" s="8" t="s">
        <v>79</v>
      </c>
    </row>
    <row r="84" spans="1:4" ht="21" customHeight="1">
      <c r="A84" s="6" t="s">
        <v>55</v>
      </c>
      <c r="B84" s="11" t="s">
        <v>56</v>
      </c>
      <c r="C84" s="8" t="s">
        <v>7</v>
      </c>
      <c r="D84" s="18" t="s">
        <v>57</v>
      </c>
    </row>
    <row r="85" spans="1:4" ht="12.75">
      <c r="A85" s="6"/>
      <c r="B85" s="7" t="s">
        <v>65</v>
      </c>
      <c r="C85" s="8"/>
      <c r="D85" s="17">
        <v>7679</v>
      </c>
    </row>
    <row r="86" spans="1:4" ht="33" customHeight="1">
      <c r="A86" s="6" t="s">
        <v>49</v>
      </c>
      <c r="B86" s="11" t="s">
        <v>50</v>
      </c>
      <c r="C86" s="8" t="s">
        <v>7</v>
      </c>
      <c r="D86" s="8" t="s">
        <v>185</v>
      </c>
    </row>
    <row r="87" spans="1:4" ht="18.75" customHeight="1">
      <c r="A87" s="6" t="s">
        <v>52</v>
      </c>
      <c r="B87" s="11" t="s">
        <v>53</v>
      </c>
      <c r="C87" s="8" t="s">
        <v>7</v>
      </c>
      <c r="D87" s="8" t="s">
        <v>77</v>
      </c>
    </row>
    <row r="88" spans="1:4" ht="17.25" customHeight="1">
      <c r="A88" s="6" t="s">
        <v>55</v>
      </c>
      <c r="B88" s="11" t="s">
        <v>56</v>
      </c>
      <c r="C88" s="8" t="s">
        <v>7</v>
      </c>
      <c r="D88" s="8" t="s">
        <v>75</v>
      </c>
    </row>
    <row r="89" spans="1:4" ht="17.25" customHeight="1">
      <c r="A89" s="6"/>
      <c r="B89" s="10" t="s">
        <v>58</v>
      </c>
      <c r="C89" s="8"/>
      <c r="D89" s="17">
        <v>6000</v>
      </c>
    </row>
    <row r="90" spans="1:4" ht="21.75" customHeight="1">
      <c r="A90" s="6" t="s">
        <v>49</v>
      </c>
      <c r="B90" s="11" t="s">
        <v>50</v>
      </c>
      <c r="C90" s="8" t="s">
        <v>7</v>
      </c>
      <c r="D90" s="8" t="s">
        <v>80</v>
      </c>
    </row>
    <row r="91" spans="1:4" ht="18.75" customHeight="1">
      <c r="A91" s="6" t="s">
        <v>52</v>
      </c>
      <c r="B91" s="11" t="s">
        <v>53</v>
      </c>
      <c r="C91" s="8" t="s">
        <v>7</v>
      </c>
      <c r="D91" s="8" t="s">
        <v>81</v>
      </c>
    </row>
    <row r="92" spans="1:4" ht="17.25" customHeight="1">
      <c r="A92" s="6" t="s">
        <v>55</v>
      </c>
      <c r="B92" s="11" t="s">
        <v>56</v>
      </c>
      <c r="C92" s="8" t="s">
        <v>7</v>
      </c>
      <c r="D92" s="23" t="s">
        <v>75</v>
      </c>
    </row>
    <row r="93" spans="1:4" ht="12.75">
      <c r="A93" s="6"/>
      <c r="B93" s="7" t="s">
        <v>65</v>
      </c>
      <c r="C93" s="8"/>
      <c r="D93" s="17">
        <f>18762+650</f>
        <v>19412</v>
      </c>
    </row>
    <row r="94" spans="1:4" ht="21.75" customHeight="1">
      <c r="A94" s="6" t="s">
        <v>49</v>
      </c>
      <c r="B94" s="11" t="s">
        <v>50</v>
      </c>
      <c r="C94" s="8" t="s">
        <v>7</v>
      </c>
      <c r="D94" s="8" t="s">
        <v>84</v>
      </c>
    </row>
    <row r="95" spans="1:4" ht="18" customHeight="1">
      <c r="A95" s="6" t="s">
        <v>52</v>
      </c>
      <c r="B95" s="11" t="s">
        <v>53</v>
      </c>
      <c r="C95" s="8" t="s">
        <v>7</v>
      </c>
      <c r="D95" s="8" t="s">
        <v>85</v>
      </c>
    </row>
    <row r="96" spans="1:4" ht="18" customHeight="1">
      <c r="A96" s="6" t="s">
        <v>55</v>
      </c>
      <c r="B96" s="11" t="s">
        <v>56</v>
      </c>
      <c r="C96" s="8" t="s">
        <v>7</v>
      </c>
      <c r="D96" s="8" t="s">
        <v>86</v>
      </c>
    </row>
    <row r="97" spans="1:4" ht="18" customHeight="1">
      <c r="A97" s="6" t="s">
        <v>62</v>
      </c>
      <c r="B97" s="11" t="s">
        <v>58</v>
      </c>
      <c r="C97" s="8"/>
      <c r="D97" s="16">
        <v>22057</v>
      </c>
    </row>
    <row r="98" spans="1:4" ht="46.5" customHeight="1">
      <c r="A98" s="6" t="s">
        <v>49</v>
      </c>
      <c r="B98" s="11" t="s">
        <v>50</v>
      </c>
      <c r="C98" s="8" t="s">
        <v>7</v>
      </c>
      <c r="D98" s="8" t="s">
        <v>260</v>
      </c>
    </row>
    <row r="99" spans="1:4" ht="20.25" customHeight="1">
      <c r="A99" s="6" t="s">
        <v>52</v>
      </c>
      <c r="B99" s="11" t="s">
        <v>53</v>
      </c>
      <c r="C99" s="8" t="s">
        <v>7</v>
      </c>
      <c r="D99" s="8" t="s">
        <v>81</v>
      </c>
    </row>
    <row r="100" spans="1:4" ht="18" customHeight="1">
      <c r="A100" s="6" t="s">
        <v>55</v>
      </c>
      <c r="B100" s="11" t="s">
        <v>56</v>
      </c>
      <c r="C100" s="8" t="s">
        <v>7</v>
      </c>
      <c r="D100" s="8" t="s">
        <v>57</v>
      </c>
    </row>
    <row r="101" spans="1:4" ht="18" customHeight="1">
      <c r="A101" s="6" t="s">
        <v>62</v>
      </c>
      <c r="B101" s="11" t="s">
        <v>58</v>
      </c>
      <c r="C101" s="8"/>
      <c r="D101" s="16">
        <f>174518+528588+12115+180832+85731</f>
        <v>981784</v>
      </c>
    </row>
    <row r="102" spans="1:4" ht="18" customHeight="1">
      <c r="A102" s="6" t="s">
        <v>49</v>
      </c>
      <c r="B102" s="11" t="s">
        <v>50</v>
      </c>
      <c r="C102" s="8" t="s">
        <v>7</v>
      </c>
      <c r="D102" s="8" t="s">
        <v>88</v>
      </c>
    </row>
    <row r="103" spans="1:4" ht="32.25" customHeight="1">
      <c r="A103" s="6" t="s">
        <v>52</v>
      </c>
      <c r="B103" s="11" t="s">
        <v>53</v>
      </c>
      <c r="C103" s="8" t="s">
        <v>7</v>
      </c>
      <c r="D103" s="8" t="s">
        <v>89</v>
      </c>
    </row>
    <row r="104" spans="1:4" ht="18" customHeight="1">
      <c r="A104" s="6" t="s">
        <v>55</v>
      </c>
      <c r="B104" s="11" t="s">
        <v>56</v>
      </c>
      <c r="C104" s="8" t="s">
        <v>7</v>
      </c>
      <c r="D104" s="18" t="s">
        <v>57</v>
      </c>
    </row>
    <row r="105" spans="1:4" ht="18" customHeight="1">
      <c r="A105" s="6" t="s">
        <v>62</v>
      </c>
      <c r="B105" s="11" t="s">
        <v>58</v>
      </c>
      <c r="C105" s="8"/>
      <c r="D105" s="16">
        <v>115418</v>
      </c>
    </row>
    <row r="106" spans="1:4" ht="24.75" customHeight="1">
      <c r="A106" s="10" t="s">
        <v>90</v>
      </c>
      <c r="B106" s="10"/>
      <c r="C106" s="10"/>
      <c r="D106" s="10"/>
    </row>
    <row r="107" spans="1:4" ht="19.5" customHeight="1">
      <c r="A107" s="6" t="s">
        <v>91</v>
      </c>
      <c r="B107" s="11" t="s">
        <v>92</v>
      </c>
      <c r="C107" s="8" t="s">
        <v>93</v>
      </c>
      <c r="D107" s="8"/>
    </row>
    <row r="108" spans="1:4" ht="20.25" customHeight="1">
      <c r="A108" s="6" t="s">
        <v>94</v>
      </c>
      <c r="B108" s="11" t="s">
        <v>95</v>
      </c>
      <c r="C108" s="8" t="s">
        <v>93</v>
      </c>
      <c r="D108" s="8"/>
    </row>
    <row r="109" spans="1:4" ht="19.5" customHeight="1">
      <c r="A109" s="6" t="s">
        <v>96</v>
      </c>
      <c r="B109" s="11" t="s">
        <v>97</v>
      </c>
      <c r="C109" s="8" t="s">
        <v>93</v>
      </c>
      <c r="D109" s="8"/>
    </row>
    <row r="110" spans="1:4" ht="19.5" customHeight="1">
      <c r="A110" s="6" t="s">
        <v>98</v>
      </c>
      <c r="B110" s="11" t="s">
        <v>99</v>
      </c>
      <c r="C110" s="8" t="s">
        <v>15</v>
      </c>
      <c r="D110" s="8"/>
    </row>
    <row r="111" spans="1:4" ht="23.25" customHeight="1">
      <c r="A111" s="10" t="s">
        <v>100</v>
      </c>
      <c r="B111" s="10"/>
      <c r="C111" s="10"/>
      <c r="D111" s="10"/>
    </row>
    <row r="112" spans="1:4" ht="30.75" customHeight="1">
      <c r="A112" s="6" t="s">
        <v>101</v>
      </c>
      <c r="B112" s="11" t="s">
        <v>102</v>
      </c>
      <c r="C112" s="8" t="s">
        <v>15</v>
      </c>
      <c r="D112" s="12">
        <f>D113-D114</f>
        <v>0</v>
      </c>
    </row>
    <row r="113" spans="1:4" ht="19.5" customHeight="1">
      <c r="A113" s="6" t="s">
        <v>103</v>
      </c>
      <c r="B113" s="13" t="s">
        <v>17</v>
      </c>
      <c r="C113" s="8" t="s">
        <v>15</v>
      </c>
      <c r="D113" s="12">
        <v>0</v>
      </c>
    </row>
    <row r="114" spans="1:4" ht="18.75" customHeight="1">
      <c r="A114" s="6" t="s">
        <v>104</v>
      </c>
      <c r="B114" s="13" t="s">
        <v>19</v>
      </c>
      <c r="C114" s="8" t="s">
        <v>15</v>
      </c>
      <c r="D114" s="12">
        <v>0</v>
      </c>
    </row>
    <row r="115" spans="1:4" ht="30" customHeight="1">
      <c r="A115" s="6" t="s">
        <v>105</v>
      </c>
      <c r="B115" s="11" t="s">
        <v>106</v>
      </c>
      <c r="C115" s="8" t="s">
        <v>15</v>
      </c>
      <c r="D115" s="12">
        <f>D116-D117</f>
        <v>0</v>
      </c>
    </row>
    <row r="116" spans="1:4" ht="19.5" customHeight="1">
      <c r="A116" s="6" t="s">
        <v>107</v>
      </c>
      <c r="B116" s="13" t="s">
        <v>17</v>
      </c>
      <c r="C116" s="8" t="s">
        <v>15</v>
      </c>
      <c r="D116" s="12">
        <v>0</v>
      </c>
    </row>
    <row r="117" spans="1:4" ht="18.75" customHeight="1">
      <c r="A117" s="6" t="s">
        <v>108</v>
      </c>
      <c r="B117" s="13" t="s">
        <v>19</v>
      </c>
      <c r="C117" s="8" t="s">
        <v>15</v>
      </c>
      <c r="D117" s="12">
        <f>D124</f>
        <v>0</v>
      </c>
    </row>
    <row r="118" spans="1:4" ht="26.25" customHeight="1">
      <c r="A118" s="10" t="s">
        <v>109</v>
      </c>
      <c r="B118" s="10"/>
      <c r="C118" s="10"/>
      <c r="D118" s="10"/>
    </row>
    <row r="119" spans="1:4" ht="21.75" customHeight="1">
      <c r="A119" s="6" t="s">
        <v>110</v>
      </c>
      <c r="B119" s="11" t="s">
        <v>111</v>
      </c>
      <c r="C119" s="8" t="s">
        <v>7</v>
      </c>
      <c r="D119" s="8"/>
    </row>
    <row r="120" spans="1:4" ht="19.5" customHeight="1">
      <c r="A120" s="6" t="s">
        <v>112</v>
      </c>
      <c r="B120" s="11" t="s">
        <v>113</v>
      </c>
      <c r="C120" s="8" t="s">
        <v>7</v>
      </c>
      <c r="D120" s="8"/>
    </row>
    <row r="121" spans="1:4" ht="18.75" customHeight="1">
      <c r="A121" s="6" t="s">
        <v>114</v>
      </c>
      <c r="B121" s="11" t="s">
        <v>115</v>
      </c>
      <c r="C121" s="8" t="s">
        <v>116</v>
      </c>
      <c r="D121" s="8"/>
    </row>
    <row r="122" spans="1:4" ht="18" customHeight="1">
      <c r="A122" s="6" t="s">
        <v>117</v>
      </c>
      <c r="B122" s="11" t="s">
        <v>118</v>
      </c>
      <c r="C122" s="8" t="s">
        <v>15</v>
      </c>
      <c r="D122" s="8"/>
    </row>
    <row r="123" spans="1:4" ht="18" customHeight="1">
      <c r="A123" s="6" t="s">
        <v>119</v>
      </c>
      <c r="B123" s="13" t="s">
        <v>120</v>
      </c>
      <c r="C123" s="8" t="s">
        <v>15</v>
      </c>
      <c r="D123" s="8"/>
    </row>
    <row r="124" spans="1:4" ht="18" customHeight="1">
      <c r="A124" s="6" t="s">
        <v>121</v>
      </c>
      <c r="B124" s="13" t="s">
        <v>122</v>
      </c>
      <c r="C124" s="8" t="s">
        <v>15</v>
      </c>
      <c r="D124" s="12"/>
    </row>
    <row r="125" spans="1:4" ht="17.25" customHeight="1">
      <c r="A125" s="6" t="s">
        <v>123</v>
      </c>
      <c r="B125" s="13" t="s">
        <v>124</v>
      </c>
      <c r="C125" s="8" t="s">
        <v>15</v>
      </c>
      <c r="D125" s="8"/>
    </row>
    <row r="126" spans="1:4" ht="20.25" customHeight="1">
      <c r="A126" s="6" t="s">
        <v>125</v>
      </c>
      <c r="B126" s="13" t="s">
        <v>126</v>
      </c>
      <c r="C126" s="8" t="s">
        <v>15</v>
      </c>
      <c r="D126" s="8"/>
    </row>
    <row r="127" spans="1:4" ht="33.75" customHeight="1">
      <c r="A127" s="6" t="s">
        <v>127</v>
      </c>
      <c r="B127" s="13" t="s">
        <v>128</v>
      </c>
      <c r="C127" s="8" t="s">
        <v>15</v>
      </c>
      <c r="D127" s="8"/>
    </row>
    <row r="128" spans="1:4" ht="33.75" customHeight="1">
      <c r="A128" s="6" t="s">
        <v>129</v>
      </c>
      <c r="B128" s="11" t="s">
        <v>130</v>
      </c>
      <c r="C128" s="8" t="s">
        <v>15</v>
      </c>
      <c r="D128" s="8"/>
    </row>
    <row r="129" spans="1:4" ht="19.5" customHeight="1">
      <c r="A129" s="10" t="s">
        <v>131</v>
      </c>
      <c r="B129" s="10"/>
      <c r="C129" s="10"/>
      <c r="D129" s="10"/>
    </row>
    <row r="130" spans="1:4" ht="19.5" customHeight="1">
      <c r="A130" s="6" t="s">
        <v>132</v>
      </c>
      <c r="B130" s="11" t="s">
        <v>92</v>
      </c>
      <c r="C130" s="8" t="s">
        <v>93</v>
      </c>
      <c r="D130" s="8"/>
    </row>
    <row r="131" spans="1:4" ht="19.5" customHeight="1">
      <c r="A131" s="6" t="s">
        <v>133</v>
      </c>
      <c r="B131" s="11" t="s">
        <v>95</v>
      </c>
      <c r="C131" s="8" t="s">
        <v>93</v>
      </c>
      <c r="D131" s="8"/>
    </row>
    <row r="132" spans="1:4" ht="18" customHeight="1">
      <c r="A132" s="6" t="s">
        <v>134</v>
      </c>
      <c r="B132" s="11" t="s">
        <v>97</v>
      </c>
      <c r="C132" s="8" t="s">
        <v>93</v>
      </c>
      <c r="D132" s="8"/>
    </row>
    <row r="133" spans="1:4" ht="18" customHeight="1">
      <c r="A133" s="6" t="s">
        <v>135</v>
      </c>
      <c r="B133" s="11" t="s">
        <v>99</v>
      </c>
      <c r="C133" s="8" t="s">
        <v>15</v>
      </c>
      <c r="D133" s="8"/>
    </row>
    <row r="134" spans="1:4" ht="24" customHeight="1">
      <c r="A134" s="10" t="s">
        <v>136</v>
      </c>
      <c r="B134" s="10"/>
      <c r="C134" s="10"/>
      <c r="D134" s="10"/>
    </row>
    <row r="135" spans="1:4" ht="18" customHeight="1">
      <c r="A135" s="6" t="s">
        <v>137</v>
      </c>
      <c r="B135" s="11" t="s">
        <v>138</v>
      </c>
      <c r="C135" s="8" t="s">
        <v>93</v>
      </c>
      <c r="D135" s="8">
        <v>3</v>
      </c>
    </row>
    <row r="136" spans="1:4" ht="18" customHeight="1">
      <c r="A136" s="6" t="s">
        <v>139</v>
      </c>
      <c r="B136" s="11" t="s">
        <v>140</v>
      </c>
      <c r="C136" s="8" t="s">
        <v>93</v>
      </c>
      <c r="D136" s="8">
        <v>14</v>
      </c>
    </row>
    <row r="137" spans="1:4" ht="31.5" customHeight="1">
      <c r="A137" s="6" t="s">
        <v>141</v>
      </c>
      <c r="B137" s="11" t="s">
        <v>142</v>
      </c>
      <c r="C137" s="8" t="s">
        <v>15</v>
      </c>
      <c r="D137" s="12">
        <v>9927.9</v>
      </c>
    </row>
    <row r="140" ht="12.75">
      <c r="B140" t="s">
        <v>143</v>
      </c>
    </row>
  </sheetData>
  <sheetProtection selectLockedCells="1" selectUnlockedCells="1"/>
  <mergeCells count="8">
    <mergeCell ref="A1:D1"/>
    <mergeCell ref="A7:D7"/>
    <mergeCell ref="A25:D25"/>
    <mergeCell ref="A106:D106"/>
    <mergeCell ref="A111:D111"/>
    <mergeCell ref="A118:D118"/>
    <mergeCell ref="A129:D129"/>
    <mergeCell ref="A134:D134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A112">
      <selection activeCell="F125" sqref="F125"/>
    </sheetView>
  </sheetViews>
  <sheetFormatPr defaultColWidth="12.57421875" defaultRowHeight="12.75"/>
  <cols>
    <col min="1" max="1" width="4.57421875" style="0" customWidth="1"/>
    <col min="2" max="2" width="69.57421875" style="0" customWidth="1"/>
    <col min="3" max="3" width="10.28125" style="0" customWidth="1"/>
    <col min="4" max="4" width="31.7109375" style="0" customWidth="1"/>
    <col min="5" max="16384" width="11.57421875" style="0" customWidth="1"/>
  </cols>
  <sheetData>
    <row r="1" spans="1:4" ht="42" customHeight="1">
      <c r="A1" s="1" t="s">
        <v>261</v>
      </c>
      <c r="B1" s="1"/>
      <c r="C1" s="1"/>
      <c r="D1" s="1"/>
    </row>
    <row r="2" spans="1:4" ht="12.75">
      <c r="A2" s="2"/>
      <c r="B2" s="3"/>
      <c r="C2" s="2"/>
      <c r="D2" s="2"/>
    </row>
    <row r="3" spans="1:4" ht="12.75">
      <c r="A3" s="4" t="s">
        <v>1</v>
      </c>
      <c r="B3" s="5" t="s">
        <v>2</v>
      </c>
      <c r="C3" s="4" t="s">
        <v>3</v>
      </c>
      <c r="D3" s="4" t="s">
        <v>4</v>
      </c>
    </row>
    <row r="4" spans="1:4" ht="18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8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21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4.5" customHeight="1">
      <c r="A7" s="10" t="s">
        <v>12</v>
      </c>
      <c r="B7" s="10"/>
      <c r="C7" s="10"/>
      <c r="D7" s="10"/>
    </row>
    <row r="8" spans="1:4" ht="18.75" customHeight="1">
      <c r="A8" s="6" t="s">
        <v>13</v>
      </c>
      <c r="B8" s="11" t="s">
        <v>14</v>
      </c>
      <c r="C8" s="8" t="s">
        <v>15</v>
      </c>
      <c r="D8" s="12">
        <v>-26344.9</v>
      </c>
    </row>
    <row r="9" spans="1:4" ht="15.7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8.75" customHeight="1">
      <c r="A10" s="6" t="s">
        <v>18</v>
      </c>
      <c r="B10" s="13" t="s">
        <v>19</v>
      </c>
      <c r="C10" s="8" t="s">
        <v>15</v>
      </c>
      <c r="D10" s="12">
        <v>124650.75</v>
      </c>
    </row>
    <row r="11" spans="1:4" ht="30.75" customHeight="1">
      <c r="A11" s="6" t="s">
        <v>20</v>
      </c>
      <c r="B11" s="11" t="s">
        <v>21</v>
      </c>
      <c r="C11" s="8" t="s">
        <v>15</v>
      </c>
      <c r="D11" s="12">
        <f>D12+D13+D14</f>
        <v>1280270.09</v>
      </c>
    </row>
    <row r="12" spans="1:4" ht="18.75" customHeight="1">
      <c r="A12" s="6" t="s">
        <v>22</v>
      </c>
      <c r="B12" s="13" t="s">
        <v>23</v>
      </c>
      <c r="C12" s="8" t="s">
        <v>15</v>
      </c>
      <c r="D12" s="12">
        <v>1280270.09</v>
      </c>
    </row>
    <row r="13" spans="1:4" ht="18.7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8.7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8.75" customHeight="1">
      <c r="A15" s="6" t="s">
        <v>28</v>
      </c>
      <c r="B15" s="11" t="s">
        <v>29</v>
      </c>
      <c r="C15" s="8" t="s">
        <v>15</v>
      </c>
      <c r="D15" s="12">
        <f>D16+D17+D18+D19+D20</f>
        <v>1232130.57</v>
      </c>
    </row>
    <row r="16" spans="1:4" ht="18.75" customHeight="1">
      <c r="A16" s="6" t="s">
        <v>30</v>
      </c>
      <c r="B16" s="13" t="s">
        <v>31</v>
      </c>
      <c r="C16" s="8" t="s">
        <v>15</v>
      </c>
      <c r="D16" s="12">
        <v>1232130.57</v>
      </c>
    </row>
    <row r="17" spans="1:4" ht="17.2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7.2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8.7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8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8.75" customHeight="1">
      <c r="A21" s="6" t="s">
        <v>40</v>
      </c>
      <c r="B21" s="11" t="s">
        <v>41</v>
      </c>
      <c r="C21" s="8" t="s">
        <v>15</v>
      </c>
      <c r="D21" s="12">
        <f>D8+D15</f>
        <v>1205785.6700000002</v>
      </c>
    </row>
    <row r="22" spans="1:4" ht="18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D21-D29-D33-D37-D41-D45-D49-D53-D57-D61-D65-D69-D73-D77-D81-D85-D89-D93-D97-D101</f>
        <v>30897.67000000016</v>
      </c>
    </row>
    <row r="23" spans="1:4" ht="18.7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8" customHeight="1">
      <c r="A24" s="6" t="s">
        <v>46</v>
      </c>
      <c r="B24" s="13" t="s">
        <v>47</v>
      </c>
      <c r="C24" s="8" t="s">
        <v>15</v>
      </c>
      <c r="D24" s="12">
        <f>D10+D11-D15</f>
        <v>172790.27000000002</v>
      </c>
    </row>
    <row r="25" spans="1:4" ht="67.5" customHeight="1">
      <c r="A25" s="14" t="s">
        <v>48</v>
      </c>
      <c r="B25" s="14"/>
      <c r="C25" s="14"/>
      <c r="D25" s="14"/>
    </row>
    <row r="26" spans="1:4" ht="21.7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3.7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21.75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6"/>
      <c r="B29" s="7" t="s">
        <v>65</v>
      </c>
      <c r="C29" s="8"/>
      <c r="D29" s="16">
        <v>24262</v>
      </c>
    </row>
    <row r="30" spans="1:4" ht="18.75" customHeight="1">
      <c r="A30" s="6" t="s">
        <v>49</v>
      </c>
      <c r="B30" s="11" t="s">
        <v>50</v>
      </c>
      <c r="C30" s="8" t="s">
        <v>7</v>
      </c>
      <c r="D30" s="8" t="s">
        <v>262</v>
      </c>
    </row>
    <row r="31" spans="1:4" ht="21.75" customHeight="1">
      <c r="A31" s="6" t="s">
        <v>52</v>
      </c>
      <c r="B31" s="11" t="s">
        <v>53</v>
      </c>
      <c r="C31" s="8" t="s">
        <v>7</v>
      </c>
      <c r="D31" s="8" t="s">
        <v>149</v>
      </c>
    </row>
    <row r="32" spans="1:4" ht="21.75" customHeight="1">
      <c r="A32" s="6" t="s">
        <v>55</v>
      </c>
      <c r="B32" s="11" t="s">
        <v>56</v>
      </c>
      <c r="C32" s="8" t="s">
        <v>7</v>
      </c>
      <c r="D32" s="9" t="s">
        <v>57</v>
      </c>
    </row>
    <row r="33" spans="1:4" ht="12.75">
      <c r="A33" s="6"/>
      <c r="B33" s="7" t="s">
        <v>65</v>
      </c>
      <c r="C33" s="8"/>
      <c r="D33" s="17">
        <v>6470</v>
      </c>
    </row>
    <row r="34" spans="1:4" ht="18.75" customHeight="1">
      <c r="A34" s="6" t="s">
        <v>49</v>
      </c>
      <c r="B34" s="11" t="s">
        <v>50</v>
      </c>
      <c r="C34" s="8" t="s">
        <v>7</v>
      </c>
      <c r="D34" s="8" t="s">
        <v>63</v>
      </c>
    </row>
    <row r="35" spans="1:4" ht="32.25" customHeight="1">
      <c r="A35" s="6" t="s">
        <v>52</v>
      </c>
      <c r="B35" s="11" t="s">
        <v>53</v>
      </c>
      <c r="C35" s="8" t="s">
        <v>7</v>
      </c>
      <c r="D35" s="8" t="s">
        <v>256</v>
      </c>
    </row>
    <row r="36" spans="1:4" ht="17.25" customHeight="1">
      <c r="A36" s="6" t="s">
        <v>55</v>
      </c>
      <c r="B36" s="11" t="s">
        <v>56</v>
      </c>
      <c r="C36" s="8" t="s">
        <v>7</v>
      </c>
      <c r="D36" s="8" t="s">
        <v>57</v>
      </c>
    </row>
    <row r="37" spans="1:4" ht="16.5" customHeight="1">
      <c r="A37" s="6"/>
      <c r="B37" s="7" t="s">
        <v>65</v>
      </c>
      <c r="C37" s="8"/>
      <c r="D37" s="16">
        <v>85197</v>
      </c>
    </row>
    <row r="38" spans="1:4" ht="33.75" customHeight="1">
      <c r="A38" s="6" t="s">
        <v>49</v>
      </c>
      <c r="B38" s="11" t="s">
        <v>50</v>
      </c>
      <c r="C38" s="8" t="s">
        <v>7</v>
      </c>
      <c r="D38" s="8" t="s">
        <v>66</v>
      </c>
    </row>
    <row r="39" spans="1:4" ht="22.5" customHeight="1">
      <c r="A39" s="6" t="s">
        <v>52</v>
      </c>
      <c r="B39" s="11" t="s">
        <v>53</v>
      </c>
      <c r="C39" s="8" t="s">
        <v>7</v>
      </c>
      <c r="D39" s="8" t="s">
        <v>263</v>
      </c>
    </row>
    <row r="40" spans="1:4" ht="20.25" customHeight="1">
      <c r="A40" s="6" t="s">
        <v>55</v>
      </c>
      <c r="B40" s="11" t="s">
        <v>56</v>
      </c>
      <c r="C40" s="8" t="s">
        <v>7</v>
      </c>
      <c r="D40" s="9" t="s">
        <v>57</v>
      </c>
    </row>
    <row r="41" spans="1:4" ht="12.75">
      <c r="A41" s="6"/>
      <c r="B41" s="7" t="s">
        <v>65</v>
      </c>
      <c r="C41" s="8"/>
      <c r="D41" s="16">
        <v>125800</v>
      </c>
    </row>
    <row r="42" spans="1:4" ht="21" customHeight="1">
      <c r="A42" s="6" t="s">
        <v>49</v>
      </c>
      <c r="B42" s="11" t="s">
        <v>50</v>
      </c>
      <c r="C42" s="8" t="s">
        <v>7</v>
      </c>
      <c r="D42" s="8" t="s">
        <v>71</v>
      </c>
    </row>
    <row r="43" spans="1:4" ht="21" customHeight="1">
      <c r="A43" s="6" t="s">
        <v>52</v>
      </c>
      <c r="B43" s="11" t="s">
        <v>53</v>
      </c>
      <c r="C43" s="8" t="s">
        <v>7</v>
      </c>
      <c r="D43" s="8" t="s">
        <v>72</v>
      </c>
    </row>
    <row r="44" spans="1:4" ht="20.25" customHeight="1">
      <c r="A44" s="6" t="s">
        <v>55</v>
      </c>
      <c r="B44" s="11" t="s">
        <v>56</v>
      </c>
      <c r="C44" s="8" t="s">
        <v>7</v>
      </c>
      <c r="D44" s="18" t="s">
        <v>70</v>
      </c>
    </row>
    <row r="45" spans="1:4" ht="12.75">
      <c r="A45" s="6"/>
      <c r="B45" s="7" t="s">
        <v>65</v>
      </c>
      <c r="C45" s="8"/>
      <c r="D45" s="17">
        <v>638</v>
      </c>
    </row>
    <row r="46" spans="1:4" ht="36" customHeight="1">
      <c r="A46" s="6" t="s">
        <v>49</v>
      </c>
      <c r="B46" s="11" t="s">
        <v>50</v>
      </c>
      <c r="C46" s="8" t="s">
        <v>7</v>
      </c>
      <c r="D46" s="8" t="s">
        <v>264</v>
      </c>
    </row>
    <row r="47" spans="1:4" ht="19.5" customHeight="1">
      <c r="A47" s="6" t="s">
        <v>52</v>
      </c>
      <c r="B47" s="11" t="s">
        <v>53</v>
      </c>
      <c r="C47" s="8" t="s">
        <v>7</v>
      </c>
      <c r="D47" s="8" t="s">
        <v>265</v>
      </c>
    </row>
    <row r="48" spans="1:4" ht="17.25" customHeight="1">
      <c r="A48" s="6" t="s">
        <v>55</v>
      </c>
      <c r="B48" s="11" t="s">
        <v>56</v>
      </c>
      <c r="C48" s="8" t="s">
        <v>7</v>
      </c>
      <c r="D48" s="8" t="s">
        <v>75</v>
      </c>
    </row>
    <row r="49" spans="1:4" ht="17.25" customHeight="1">
      <c r="A49" s="6"/>
      <c r="B49" s="7" t="s">
        <v>65</v>
      </c>
      <c r="C49" s="8"/>
      <c r="D49" s="16">
        <v>19470</v>
      </c>
    </row>
    <row r="50" spans="1:4" ht="49.5" customHeight="1">
      <c r="A50" s="6" t="s">
        <v>49</v>
      </c>
      <c r="B50" s="11" t="s">
        <v>50</v>
      </c>
      <c r="C50" s="8" t="s">
        <v>7</v>
      </c>
      <c r="D50" s="8" t="s">
        <v>266</v>
      </c>
    </row>
    <row r="51" spans="1:4" ht="22.5" customHeight="1">
      <c r="A51" s="6" t="s">
        <v>52</v>
      </c>
      <c r="B51" s="11" t="s">
        <v>53</v>
      </c>
      <c r="C51" s="8" t="s">
        <v>7</v>
      </c>
      <c r="D51" s="8" t="s">
        <v>267</v>
      </c>
    </row>
    <row r="52" spans="1:4" ht="20.25" customHeight="1">
      <c r="A52" s="6" t="s">
        <v>55</v>
      </c>
      <c r="B52" s="11" t="s">
        <v>56</v>
      </c>
      <c r="C52" s="8" t="s">
        <v>7</v>
      </c>
      <c r="D52" s="9" t="s">
        <v>57</v>
      </c>
    </row>
    <row r="53" spans="1:4" ht="12.75">
      <c r="A53" s="6"/>
      <c r="B53" s="7" t="s">
        <v>65</v>
      </c>
      <c r="C53" s="8"/>
      <c r="D53" s="16">
        <v>60000</v>
      </c>
    </row>
    <row r="54" spans="1:4" ht="33.75" customHeight="1">
      <c r="A54" s="6" t="s">
        <v>49</v>
      </c>
      <c r="B54" s="11" t="s">
        <v>50</v>
      </c>
      <c r="C54" s="8" t="s">
        <v>7</v>
      </c>
      <c r="D54" s="8" t="s">
        <v>268</v>
      </c>
    </row>
    <row r="55" spans="1:4" ht="22.5" customHeight="1">
      <c r="A55" s="6" t="s">
        <v>52</v>
      </c>
      <c r="B55" s="11" t="s">
        <v>53</v>
      </c>
      <c r="C55" s="8" t="s">
        <v>7</v>
      </c>
      <c r="D55" s="8" t="s">
        <v>267</v>
      </c>
    </row>
    <row r="56" spans="1:4" ht="20.25" customHeight="1">
      <c r="A56" s="6" t="s">
        <v>55</v>
      </c>
      <c r="B56" s="11" t="s">
        <v>56</v>
      </c>
      <c r="C56" s="8" t="s">
        <v>7</v>
      </c>
      <c r="D56" s="9" t="s">
        <v>269</v>
      </c>
    </row>
    <row r="57" spans="1:4" ht="12.75">
      <c r="A57" s="6"/>
      <c r="B57" s="7" t="s">
        <v>65</v>
      </c>
      <c r="C57" s="8"/>
      <c r="D57" s="16">
        <v>8750</v>
      </c>
    </row>
    <row r="58" spans="1:4" ht="32.25" customHeight="1">
      <c r="A58" s="6" t="s">
        <v>49</v>
      </c>
      <c r="B58" s="11" t="s">
        <v>50</v>
      </c>
      <c r="C58" s="8" t="s">
        <v>7</v>
      </c>
      <c r="D58" s="8" t="s">
        <v>73</v>
      </c>
    </row>
    <row r="59" spans="1:4" ht="21" customHeight="1">
      <c r="A59" s="6" t="s">
        <v>52</v>
      </c>
      <c r="B59" s="11" t="s">
        <v>53</v>
      </c>
      <c r="C59" s="8" t="s">
        <v>7</v>
      </c>
      <c r="D59" s="8" t="s">
        <v>210</v>
      </c>
    </row>
    <row r="60" spans="1:4" ht="18.75" customHeight="1">
      <c r="A60" s="6" t="s">
        <v>55</v>
      </c>
      <c r="B60" s="11" t="s">
        <v>56</v>
      </c>
      <c r="C60" s="8" t="s">
        <v>7</v>
      </c>
      <c r="D60" s="8" t="s">
        <v>75</v>
      </c>
    </row>
    <row r="61" spans="1:4" ht="12.75">
      <c r="A61" s="6"/>
      <c r="B61" s="7" t="s">
        <v>65</v>
      </c>
      <c r="C61" s="8"/>
      <c r="D61" s="17">
        <v>7592</v>
      </c>
    </row>
    <row r="62" spans="1:4" ht="33" customHeight="1">
      <c r="A62" s="6" t="s">
        <v>49</v>
      </c>
      <c r="B62" s="11" t="s">
        <v>50</v>
      </c>
      <c r="C62" s="8" t="s">
        <v>7</v>
      </c>
      <c r="D62" s="8" t="s">
        <v>167</v>
      </c>
    </row>
    <row r="63" spans="1:4" ht="21" customHeight="1">
      <c r="A63" s="6" t="s">
        <v>52</v>
      </c>
      <c r="B63" s="11" t="s">
        <v>53</v>
      </c>
      <c r="C63" s="8" t="s">
        <v>7</v>
      </c>
      <c r="D63" s="8" t="s">
        <v>168</v>
      </c>
    </row>
    <row r="64" spans="1:4" ht="17.25" customHeight="1">
      <c r="A64" s="6" t="s">
        <v>55</v>
      </c>
      <c r="B64" s="11" t="s">
        <v>56</v>
      </c>
      <c r="C64" s="8" t="s">
        <v>7</v>
      </c>
      <c r="D64" s="8" t="s">
        <v>75</v>
      </c>
    </row>
    <row r="65" spans="1:4" ht="18" customHeight="1">
      <c r="A65" s="6"/>
      <c r="B65" s="7" t="s">
        <v>65</v>
      </c>
      <c r="C65" s="8"/>
      <c r="D65" s="16">
        <v>1560</v>
      </c>
    </row>
    <row r="66" spans="1:4" ht="31.5" customHeight="1">
      <c r="A66" s="6" t="s">
        <v>49</v>
      </c>
      <c r="B66" s="11" t="s">
        <v>50</v>
      </c>
      <c r="C66" s="8" t="s">
        <v>7</v>
      </c>
      <c r="D66" s="8" t="s">
        <v>270</v>
      </c>
    </row>
    <row r="67" spans="1:4" ht="21.75" customHeight="1">
      <c r="A67" s="6" t="s">
        <v>52</v>
      </c>
      <c r="B67" s="11" t="s">
        <v>53</v>
      </c>
      <c r="C67" s="8" t="s">
        <v>7</v>
      </c>
      <c r="D67" s="8" t="s">
        <v>218</v>
      </c>
    </row>
    <row r="68" spans="1:4" ht="12.75">
      <c r="A68" s="6" t="s">
        <v>55</v>
      </c>
      <c r="B68" s="11" t="s">
        <v>56</v>
      </c>
      <c r="C68" s="8" t="s">
        <v>7</v>
      </c>
      <c r="D68" s="8" t="s">
        <v>75</v>
      </c>
    </row>
    <row r="69" spans="1:4" ht="12.75">
      <c r="A69" s="6"/>
      <c r="B69" s="7" t="s">
        <v>65</v>
      </c>
      <c r="C69" s="8"/>
      <c r="D69" s="16">
        <v>14000</v>
      </c>
    </row>
    <row r="70" spans="1:4" ht="31.5" customHeight="1">
      <c r="A70" s="6" t="s">
        <v>49</v>
      </c>
      <c r="B70" s="11" t="s">
        <v>50</v>
      </c>
      <c r="C70" s="8" t="s">
        <v>7</v>
      </c>
      <c r="D70" s="8" t="s">
        <v>271</v>
      </c>
    </row>
    <row r="71" spans="1:4" ht="19.5" customHeight="1">
      <c r="A71" s="6" t="s">
        <v>52</v>
      </c>
      <c r="B71" s="11" t="s">
        <v>53</v>
      </c>
      <c r="C71" s="8" t="s">
        <v>7</v>
      </c>
      <c r="D71" s="8" t="s">
        <v>272</v>
      </c>
    </row>
    <row r="72" spans="1:4" ht="18" customHeight="1">
      <c r="A72" s="6" t="s">
        <v>55</v>
      </c>
      <c r="B72" s="11" t="s">
        <v>56</v>
      </c>
      <c r="C72" s="8" t="s">
        <v>7</v>
      </c>
      <c r="D72" s="18" t="s">
        <v>75</v>
      </c>
    </row>
    <row r="73" spans="1:4" ht="12.75">
      <c r="A73" s="6"/>
      <c r="B73" s="7" t="s">
        <v>65</v>
      </c>
      <c r="C73" s="8"/>
      <c r="D73" s="17">
        <v>1000</v>
      </c>
    </row>
    <row r="74" spans="1:4" ht="21" customHeight="1">
      <c r="A74" s="6" t="s">
        <v>49</v>
      </c>
      <c r="B74" s="11" t="s">
        <v>50</v>
      </c>
      <c r="C74" s="8" t="s">
        <v>7</v>
      </c>
      <c r="D74" s="8" t="s">
        <v>150</v>
      </c>
    </row>
    <row r="75" spans="1:4" ht="18.75" customHeight="1">
      <c r="A75" s="6" t="s">
        <v>52</v>
      </c>
      <c r="B75" s="11" t="s">
        <v>53</v>
      </c>
      <c r="C75" s="8" t="s">
        <v>7</v>
      </c>
      <c r="D75" s="8" t="s">
        <v>151</v>
      </c>
    </row>
    <row r="76" spans="1:4" ht="17.25" customHeight="1">
      <c r="A76" s="6" t="s">
        <v>55</v>
      </c>
      <c r="B76" s="11" t="s">
        <v>56</v>
      </c>
      <c r="C76" s="8" t="s">
        <v>7</v>
      </c>
      <c r="D76" s="18" t="s">
        <v>75</v>
      </c>
    </row>
    <row r="77" spans="1:4" ht="17.25" customHeight="1">
      <c r="A77" s="6"/>
      <c r="B77" s="10" t="s">
        <v>58</v>
      </c>
      <c r="C77" s="8"/>
      <c r="D77" s="17">
        <v>696</v>
      </c>
    </row>
    <row r="78" spans="1:4" ht="32.25" customHeight="1">
      <c r="A78" s="6" t="s">
        <v>49</v>
      </c>
      <c r="B78" s="11" t="s">
        <v>50</v>
      </c>
      <c r="C78" s="8" t="s">
        <v>7</v>
      </c>
      <c r="D78" s="8" t="s">
        <v>78</v>
      </c>
    </row>
    <row r="79" spans="1:4" ht="21.75" customHeight="1">
      <c r="A79" s="6" t="s">
        <v>52</v>
      </c>
      <c r="B79" s="11" t="s">
        <v>53</v>
      </c>
      <c r="C79" s="8" t="s">
        <v>7</v>
      </c>
      <c r="D79" s="8" t="s">
        <v>79</v>
      </c>
    </row>
    <row r="80" spans="1:4" ht="22.5" customHeight="1">
      <c r="A80" s="6" t="s">
        <v>55</v>
      </c>
      <c r="B80" s="11" t="s">
        <v>56</v>
      </c>
      <c r="C80" s="8" t="s">
        <v>7</v>
      </c>
      <c r="D80" s="18" t="s">
        <v>57</v>
      </c>
    </row>
    <row r="81" spans="1:4" ht="12.75">
      <c r="A81" s="6"/>
      <c r="B81" s="7" t="s">
        <v>65</v>
      </c>
      <c r="C81" s="8"/>
      <c r="D81" s="17">
        <v>3921</v>
      </c>
    </row>
    <row r="82" spans="1:4" ht="34.5" customHeight="1">
      <c r="A82" s="6" t="s">
        <v>49</v>
      </c>
      <c r="B82" s="11" t="s">
        <v>50</v>
      </c>
      <c r="C82" s="8" t="s">
        <v>7</v>
      </c>
      <c r="D82" s="8" t="s">
        <v>185</v>
      </c>
    </row>
    <row r="83" spans="1:4" ht="18.75" customHeight="1">
      <c r="A83" s="6" t="s">
        <v>52</v>
      </c>
      <c r="B83" s="11" t="s">
        <v>53</v>
      </c>
      <c r="C83" s="8" t="s">
        <v>7</v>
      </c>
      <c r="D83" s="8" t="s">
        <v>77</v>
      </c>
    </row>
    <row r="84" spans="1:4" ht="17.25" customHeight="1">
      <c r="A84" s="6" t="s">
        <v>55</v>
      </c>
      <c r="B84" s="11" t="s">
        <v>56</v>
      </c>
      <c r="C84" s="8" t="s">
        <v>7</v>
      </c>
      <c r="D84" s="8" t="s">
        <v>75</v>
      </c>
    </row>
    <row r="85" spans="1:4" ht="17.25" customHeight="1">
      <c r="A85" s="6"/>
      <c r="B85" s="10" t="s">
        <v>58</v>
      </c>
      <c r="C85" s="8"/>
      <c r="D85" s="17">
        <v>4000</v>
      </c>
    </row>
    <row r="86" spans="1:4" ht="21" customHeight="1">
      <c r="A86" s="6" t="s">
        <v>49</v>
      </c>
      <c r="B86" s="11" t="s">
        <v>50</v>
      </c>
      <c r="C86" s="8" t="s">
        <v>7</v>
      </c>
      <c r="D86" s="8" t="s">
        <v>80</v>
      </c>
    </row>
    <row r="87" spans="1:4" ht="20.25" customHeight="1">
      <c r="A87" s="6" t="s">
        <v>52</v>
      </c>
      <c r="B87" s="11" t="s">
        <v>53</v>
      </c>
      <c r="C87" s="8" t="s">
        <v>7</v>
      </c>
      <c r="D87" s="8" t="s">
        <v>81</v>
      </c>
    </row>
    <row r="88" spans="1:4" ht="19.5" customHeight="1">
      <c r="A88" s="6" t="s">
        <v>55</v>
      </c>
      <c r="B88" s="11" t="s">
        <v>56</v>
      </c>
      <c r="C88" s="8" t="s">
        <v>7</v>
      </c>
      <c r="D88" s="23" t="s">
        <v>75</v>
      </c>
    </row>
    <row r="89" spans="1:4" ht="12.75">
      <c r="A89" s="6"/>
      <c r="B89" s="7" t="s">
        <v>65</v>
      </c>
      <c r="C89" s="8"/>
      <c r="D89" s="17">
        <v>4359</v>
      </c>
    </row>
    <row r="90" spans="1:4" ht="21.75" customHeight="1">
      <c r="A90" s="6" t="s">
        <v>49</v>
      </c>
      <c r="B90" s="11" t="s">
        <v>50</v>
      </c>
      <c r="C90" s="8" t="s">
        <v>7</v>
      </c>
      <c r="D90" s="8" t="s">
        <v>84</v>
      </c>
    </row>
    <row r="91" spans="1:4" ht="18" customHeight="1">
      <c r="A91" s="6" t="s">
        <v>52</v>
      </c>
      <c r="B91" s="11" t="s">
        <v>53</v>
      </c>
      <c r="C91" s="8" t="s">
        <v>7</v>
      </c>
      <c r="D91" s="8" t="s">
        <v>85</v>
      </c>
    </row>
    <row r="92" spans="1:4" ht="18" customHeight="1">
      <c r="A92" s="6" t="s">
        <v>55</v>
      </c>
      <c r="B92" s="11" t="s">
        <v>56</v>
      </c>
      <c r="C92" s="8" t="s">
        <v>7</v>
      </c>
      <c r="D92" s="8" t="s">
        <v>86</v>
      </c>
    </row>
    <row r="93" spans="1:4" ht="18" customHeight="1">
      <c r="A93" s="6" t="s">
        <v>62</v>
      </c>
      <c r="B93" s="11" t="s">
        <v>58</v>
      </c>
      <c r="C93" s="8"/>
      <c r="D93" s="16">
        <v>10402</v>
      </c>
    </row>
    <row r="94" spans="1:4" ht="44.25" customHeight="1">
      <c r="A94" s="6" t="s">
        <v>49</v>
      </c>
      <c r="B94" s="11" t="s">
        <v>50</v>
      </c>
      <c r="C94" s="8" t="s">
        <v>7</v>
      </c>
      <c r="D94" s="8" t="s">
        <v>87</v>
      </c>
    </row>
    <row r="95" spans="1:4" ht="18" customHeight="1">
      <c r="A95" s="6" t="s">
        <v>52</v>
      </c>
      <c r="B95" s="11" t="s">
        <v>53</v>
      </c>
      <c r="C95" s="8" t="s">
        <v>7</v>
      </c>
      <c r="D95" s="8" t="s">
        <v>81</v>
      </c>
    </row>
    <row r="96" spans="1:4" ht="18" customHeight="1">
      <c r="A96" s="6" t="s">
        <v>55</v>
      </c>
      <c r="B96" s="11" t="s">
        <v>56</v>
      </c>
      <c r="C96" s="8" t="s">
        <v>7</v>
      </c>
      <c r="D96" s="8" t="s">
        <v>57</v>
      </c>
    </row>
    <row r="97" spans="1:4" ht="18" customHeight="1">
      <c r="A97" s="6" t="s">
        <v>62</v>
      </c>
      <c r="B97" s="11" t="s">
        <v>58</v>
      </c>
      <c r="C97" s="8"/>
      <c r="D97" s="16">
        <f>79063+318852+8808+72003+185786+38839</f>
        <v>703351</v>
      </c>
    </row>
    <row r="98" spans="1:4" ht="18" customHeight="1">
      <c r="A98" s="6" t="s">
        <v>49</v>
      </c>
      <c r="B98" s="11" t="s">
        <v>50</v>
      </c>
      <c r="C98" s="8" t="s">
        <v>7</v>
      </c>
      <c r="D98" s="8" t="s">
        <v>88</v>
      </c>
    </row>
    <row r="99" spans="1:4" ht="32.25" customHeight="1">
      <c r="A99" s="6" t="s">
        <v>52</v>
      </c>
      <c r="B99" s="11" t="s">
        <v>53</v>
      </c>
      <c r="C99" s="8" t="s">
        <v>7</v>
      </c>
      <c r="D99" s="8" t="s">
        <v>89</v>
      </c>
    </row>
    <row r="100" spans="1:4" ht="18" customHeight="1">
      <c r="A100" s="6" t="s">
        <v>55</v>
      </c>
      <c r="B100" s="11" t="s">
        <v>56</v>
      </c>
      <c r="C100" s="8" t="s">
        <v>7</v>
      </c>
      <c r="D100" s="18" t="s">
        <v>57</v>
      </c>
    </row>
    <row r="101" spans="1:4" ht="18" customHeight="1">
      <c r="A101" s="6" t="s">
        <v>62</v>
      </c>
      <c r="B101" s="11" t="s">
        <v>58</v>
      </c>
      <c r="C101" s="8"/>
      <c r="D101" s="16">
        <v>93420</v>
      </c>
    </row>
    <row r="102" spans="1:4" ht="24.75" customHeight="1">
      <c r="A102" s="10" t="s">
        <v>90</v>
      </c>
      <c r="B102" s="10"/>
      <c r="C102" s="10"/>
      <c r="D102" s="10"/>
    </row>
    <row r="103" spans="1:4" ht="26.25" customHeight="1">
      <c r="A103" s="6" t="s">
        <v>91</v>
      </c>
      <c r="B103" s="11" t="s">
        <v>92</v>
      </c>
      <c r="C103" s="8" t="s">
        <v>93</v>
      </c>
      <c r="D103" s="8"/>
    </row>
    <row r="104" spans="1:4" ht="24.75" customHeight="1">
      <c r="A104" s="6" t="s">
        <v>94</v>
      </c>
      <c r="B104" s="11" t="s">
        <v>95</v>
      </c>
      <c r="C104" s="8" t="s">
        <v>93</v>
      </c>
      <c r="D104" s="8"/>
    </row>
    <row r="105" spans="1:4" ht="21.75" customHeight="1">
      <c r="A105" s="6" t="s">
        <v>96</v>
      </c>
      <c r="B105" s="11" t="s">
        <v>97</v>
      </c>
      <c r="C105" s="8" t="s">
        <v>93</v>
      </c>
      <c r="D105" s="8"/>
    </row>
    <row r="106" spans="1:4" ht="23.25" customHeight="1">
      <c r="A106" s="6" t="s">
        <v>98</v>
      </c>
      <c r="B106" s="11" t="s">
        <v>99</v>
      </c>
      <c r="C106" s="8" t="s">
        <v>15</v>
      </c>
      <c r="D106" s="8"/>
    </row>
    <row r="107" spans="1:4" ht="12.75" customHeight="1">
      <c r="A107" s="10" t="s">
        <v>100</v>
      </c>
      <c r="B107" s="10"/>
      <c r="C107" s="10"/>
      <c r="D107" s="10"/>
    </row>
    <row r="108" spans="1:4" ht="29.25" customHeight="1">
      <c r="A108" s="6" t="s">
        <v>101</v>
      </c>
      <c r="B108" s="11" t="s">
        <v>102</v>
      </c>
      <c r="C108" s="8" t="s">
        <v>15</v>
      </c>
      <c r="D108" s="12">
        <f>D109-D110</f>
        <v>0</v>
      </c>
    </row>
    <row r="109" spans="1:4" ht="18.75" customHeight="1">
      <c r="A109" s="6" t="s">
        <v>103</v>
      </c>
      <c r="B109" s="13" t="s">
        <v>17</v>
      </c>
      <c r="C109" s="8" t="s">
        <v>15</v>
      </c>
      <c r="D109" s="12">
        <v>0</v>
      </c>
    </row>
    <row r="110" spans="1:4" ht="20.25" customHeight="1">
      <c r="A110" s="6" t="s">
        <v>104</v>
      </c>
      <c r="B110" s="13" t="s">
        <v>19</v>
      </c>
      <c r="C110" s="8" t="s">
        <v>15</v>
      </c>
      <c r="D110" s="12">
        <v>0</v>
      </c>
    </row>
    <row r="111" spans="1:4" ht="28.5" customHeight="1">
      <c r="A111" s="6" t="s">
        <v>105</v>
      </c>
      <c r="B111" s="11" t="s">
        <v>106</v>
      </c>
      <c r="C111" s="8" t="s">
        <v>15</v>
      </c>
      <c r="D111" s="12">
        <f>D112-D113</f>
        <v>0</v>
      </c>
    </row>
    <row r="112" spans="1:4" ht="21" customHeight="1">
      <c r="A112" s="6" t="s">
        <v>107</v>
      </c>
      <c r="B112" s="13" t="s">
        <v>17</v>
      </c>
      <c r="C112" s="8" t="s">
        <v>15</v>
      </c>
      <c r="D112" s="12">
        <v>0</v>
      </c>
    </row>
    <row r="113" spans="1:4" ht="18" customHeight="1">
      <c r="A113" s="6" t="s">
        <v>108</v>
      </c>
      <c r="B113" s="13" t="s">
        <v>19</v>
      </c>
      <c r="C113" s="8" t="s">
        <v>15</v>
      </c>
      <c r="D113" s="12">
        <f>D120</f>
        <v>0</v>
      </c>
    </row>
    <row r="114" spans="1:4" ht="26.25" customHeight="1">
      <c r="A114" s="10" t="s">
        <v>109</v>
      </c>
      <c r="B114" s="10"/>
      <c r="C114" s="10"/>
      <c r="D114" s="10"/>
    </row>
    <row r="115" spans="1:4" ht="18.75" customHeight="1">
      <c r="A115" s="6" t="s">
        <v>110</v>
      </c>
      <c r="B115" s="11" t="s">
        <v>111</v>
      </c>
      <c r="C115" s="8" t="s">
        <v>7</v>
      </c>
      <c r="D115" s="8"/>
    </row>
    <row r="116" spans="1:4" ht="18" customHeight="1">
      <c r="A116" s="6" t="s">
        <v>112</v>
      </c>
      <c r="B116" s="11" t="s">
        <v>113</v>
      </c>
      <c r="C116" s="8" t="s">
        <v>7</v>
      </c>
      <c r="D116" s="8"/>
    </row>
    <row r="117" spans="1:4" ht="19.5" customHeight="1">
      <c r="A117" s="6" t="s">
        <v>114</v>
      </c>
      <c r="B117" s="11" t="s">
        <v>115</v>
      </c>
      <c r="C117" s="8" t="s">
        <v>116</v>
      </c>
      <c r="D117" s="8"/>
    </row>
    <row r="118" spans="1:4" ht="18" customHeight="1">
      <c r="A118" s="6" t="s">
        <v>117</v>
      </c>
      <c r="B118" s="11" t="s">
        <v>118</v>
      </c>
      <c r="C118" s="8" t="s">
        <v>15</v>
      </c>
      <c r="D118" s="12"/>
    </row>
    <row r="119" spans="1:4" ht="17.25" customHeight="1">
      <c r="A119" s="6" t="s">
        <v>119</v>
      </c>
      <c r="B119" s="13" t="s">
        <v>120</v>
      </c>
      <c r="C119" s="8" t="s">
        <v>15</v>
      </c>
      <c r="D119" s="12"/>
    </row>
    <row r="120" spans="1:4" ht="19.5" customHeight="1">
      <c r="A120" s="6" t="s">
        <v>121</v>
      </c>
      <c r="B120" s="13" t="s">
        <v>122</v>
      </c>
      <c r="C120" s="8" t="s">
        <v>15</v>
      </c>
      <c r="D120" s="12"/>
    </row>
    <row r="121" spans="1:4" ht="20.25" customHeight="1">
      <c r="A121" s="6" t="s">
        <v>123</v>
      </c>
      <c r="B121" s="13" t="s">
        <v>124</v>
      </c>
      <c r="C121" s="8" t="s">
        <v>15</v>
      </c>
      <c r="D121" s="12"/>
    </row>
    <row r="122" spans="1:4" ht="18.75" customHeight="1">
      <c r="A122" s="6" t="s">
        <v>125</v>
      </c>
      <c r="B122" s="13" t="s">
        <v>126</v>
      </c>
      <c r="C122" s="8" t="s">
        <v>15</v>
      </c>
      <c r="D122" s="12"/>
    </row>
    <row r="123" spans="1:4" ht="33" customHeight="1">
      <c r="A123" s="6" t="s">
        <v>127</v>
      </c>
      <c r="B123" s="13" t="s">
        <v>128</v>
      </c>
      <c r="C123" s="8" t="s">
        <v>15</v>
      </c>
      <c r="D123" s="12"/>
    </row>
    <row r="124" spans="1:4" ht="35.25" customHeight="1">
      <c r="A124" s="6" t="s">
        <v>129</v>
      </c>
      <c r="B124" s="11" t="s">
        <v>130</v>
      </c>
      <c r="C124" s="8" t="s">
        <v>15</v>
      </c>
      <c r="D124" s="12"/>
    </row>
    <row r="125" spans="1:4" ht="26.25" customHeight="1">
      <c r="A125" s="10" t="s">
        <v>131</v>
      </c>
      <c r="B125" s="10"/>
      <c r="C125" s="10"/>
      <c r="D125" s="10"/>
    </row>
    <row r="126" spans="1:4" ht="20.25" customHeight="1">
      <c r="A126" s="6" t="s">
        <v>132</v>
      </c>
      <c r="B126" s="11" t="s">
        <v>92</v>
      </c>
      <c r="C126" s="8" t="s">
        <v>93</v>
      </c>
      <c r="D126" s="8"/>
    </row>
    <row r="127" spans="1:4" ht="20.25" customHeight="1">
      <c r="A127" s="6" t="s">
        <v>133</v>
      </c>
      <c r="B127" s="11" t="s">
        <v>95</v>
      </c>
      <c r="C127" s="8" t="s">
        <v>93</v>
      </c>
      <c r="D127" s="8"/>
    </row>
    <row r="128" spans="1:4" ht="20.25" customHeight="1">
      <c r="A128" s="6" t="s">
        <v>134</v>
      </c>
      <c r="B128" s="11" t="s">
        <v>97</v>
      </c>
      <c r="C128" s="8" t="s">
        <v>93</v>
      </c>
      <c r="D128" s="8"/>
    </row>
    <row r="129" spans="1:4" ht="21" customHeight="1">
      <c r="A129" s="6" t="s">
        <v>135</v>
      </c>
      <c r="B129" s="11" t="s">
        <v>99</v>
      </c>
      <c r="C129" s="8" t="s">
        <v>15</v>
      </c>
      <c r="D129" s="8"/>
    </row>
    <row r="130" spans="1:4" ht="24" customHeight="1">
      <c r="A130" s="10" t="s">
        <v>136</v>
      </c>
      <c r="B130" s="10"/>
      <c r="C130" s="10"/>
      <c r="D130" s="10"/>
    </row>
    <row r="131" spans="1:4" ht="18.75" customHeight="1">
      <c r="A131" s="6" t="s">
        <v>137</v>
      </c>
      <c r="B131" s="11" t="s">
        <v>138</v>
      </c>
      <c r="C131" s="8" t="s">
        <v>93</v>
      </c>
      <c r="D131" s="8">
        <v>2</v>
      </c>
    </row>
    <row r="132" spans="1:4" ht="16.5" customHeight="1">
      <c r="A132" s="6" t="s">
        <v>139</v>
      </c>
      <c r="B132" s="11" t="s">
        <v>140</v>
      </c>
      <c r="C132" s="8" t="s">
        <v>93</v>
      </c>
      <c r="D132" s="8">
        <v>4</v>
      </c>
    </row>
    <row r="133" spans="1:4" ht="30.75" customHeight="1">
      <c r="A133" s="6" t="s">
        <v>141</v>
      </c>
      <c r="B133" s="11" t="s">
        <v>142</v>
      </c>
      <c r="C133" s="8" t="s">
        <v>15</v>
      </c>
      <c r="D133" s="8">
        <v>137.59</v>
      </c>
    </row>
    <row r="136" ht="12.75">
      <c r="B136" t="s">
        <v>143</v>
      </c>
    </row>
  </sheetData>
  <sheetProtection selectLockedCells="1" selectUnlockedCells="1"/>
  <mergeCells count="8">
    <mergeCell ref="A1:D1"/>
    <mergeCell ref="A7:D7"/>
    <mergeCell ref="A25:D25"/>
    <mergeCell ref="A102:D102"/>
    <mergeCell ref="A107:D107"/>
    <mergeCell ref="A114:D114"/>
    <mergeCell ref="A125:D125"/>
    <mergeCell ref="A130:D130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85">
      <selection activeCell="D6" sqref="D6"/>
    </sheetView>
  </sheetViews>
  <sheetFormatPr defaultColWidth="12.57421875" defaultRowHeight="12.75"/>
  <cols>
    <col min="1" max="1" width="4.7109375" style="0" customWidth="1"/>
    <col min="2" max="2" width="69.57421875" style="0" customWidth="1"/>
    <col min="3" max="3" width="10.140625" style="0" customWidth="1"/>
    <col min="4" max="4" width="31.7109375" style="0" customWidth="1"/>
    <col min="5" max="16384" width="11.57421875" style="0" customWidth="1"/>
  </cols>
  <sheetData>
    <row r="1" spans="1:4" ht="45" customHeight="1">
      <c r="A1" s="1" t="s">
        <v>273</v>
      </c>
      <c r="B1" s="1"/>
      <c r="C1" s="1"/>
      <c r="D1" s="1"/>
    </row>
    <row r="2" spans="1:4" ht="12.75">
      <c r="A2" s="2"/>
      <c r="B2" s="3"/>
      <c r="C2" s="2"/>
      <c r="D2" s="2"/>
    </row>
    <row r="3" spans="1:4" ht="25.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6.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6.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8.7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4.5" customHeight="1">
      <c r="A7" s="10" t="s">
        <v>12</v>
      </c>
      <c r="B7" s="10"/>
      <c r="C7" s="10"/>
      <c r="D7" s="10"/>
    </row>
    <row r="8" spans="1:4" ht="20.25" customHeight="1">
      <c r="A8" s="6" t="s">
        <v>13</v>
      </c>
      <c r="B8" s="11" t="s">
        <v>14</v>
      </c>
      <c r="C8" s="8" t="s">
        <v>15</v>
      </c>
      <c r="D8" s="12">
        <v>-34586.66</v>
      </c>
    </row>
    <row r="9" spans="1:4" ht="18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8.75" customHeight="1">
      <c r="A10" s="6" t="s">
        <v>18</v>
      </c>
      <c r="B10" s="13" t="s">
        <v>19</v>
      </c>
      <c r="C10" s="8" t="s">
        <v>15</v>
      </c>
      <c r="D10" s="12">
        <v>136869.87</v>
      </c>
    </row>
    <row r="11" spans="1:4" ht="31.5" customHeight="1">
      <c r="A11" s="6" t="s">
        <v>20</v>
      </c>
      <c r="B11" s="11" t="s">
        <v>21</v>
      </c>
      <c r="C11" s="8" t="s">
        <v>15</v>
      </c>
      <c r="D11" s="12">
        <f>D12+D13+D14</f>
        <v>1198332.1</v>
      </c>
    </row>
    <row r="12" spans="1:4" ht="18.75" customHeight="1">
      <c r="A12" s="6" t="s">
        <v>22</v>
      </c>
      <c r="B12" s="13" t="s">
        <v>23</v>
      </c>
      <c r="C12" s="8" t="s">
        <v>15</v>
      </c>
      <c r="D12" s="12">
        <v>1198332.1</v>
      </c>
    </row>
    <row r="13" spans="1:4" ht="19.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9.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8" customHeight="1">
      <c r="A15" s="6" t="s">
        <v>28</v>
      </c>
      <c r="B15" s="11" t="s">
        <v>29</v>
      </c>
      <c r="C15" s="8" t="s">
        <v>15</v>
      </c>
      <c r="D15" s="12">
        <f>D16+D17+D18+D19+D20</f>
        <v>1195409.35</v>
      </c>
    </row>
    <row r="16" spans="1:4" ht="18" customHeight="1">
      <c r="A16" s="6" t="s">
        <v>30</v>
      </c>
      <c r="B16" s="13" t="s">
        <v>31</v>
      </c>
      <c r="C16" s="8" t="s">
        <v>15</v>
      </c>
      <c r="D16" s="12">
        <v>1195409.35</v>
      </c>
    </row>
    <row r="17" spans="1:4" ht="18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7.2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8.7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8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8.75" customHeight="1">
      <c r="A21" s="6" t="s">
        <v>40</v>
      </c>
      <c r="B21" s="11" t="s">
        <v>41</v>
      </c>
      <c r="C21" s="8" t="s">
        <v>15</v>
      </c>
      <c r="D21" s="12">
        <f>D8+D15</f>
        <v>1160822.6900000002</v>
      </c>
    </row>
    <row r="22" spans="1:4" ht="18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</f>
        <v>-18830.309999999823</v>
      </c>
    </row>
    <row r="23" spans="1:4" ht="18.7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8" customHeight="1">
      <c r="A24" s="6" t="s">
        <v>46</v>
      </c>
      <c r="B24" s="13" t="s">
        <v>47</v>
      </c>
      <c r="C24" s="8" t="s">
        <v>15</v>
      </c>
      <c r="D24" s="12">
        <f>D10+D11-D15</f>
        <v>139792.6200000001</v>
      </c>
    </row>
    <row r="25" spans="1:4" ht="70.5" customHeight="1">
      <c r="A25" s="14" t="s">
        <v>48</v>
      </c>
      <c r="B25" s="14"/>
      <c r="C25" s="14"/>
      <c r="D25" s="14"/>
    </row>
    <row r="26" spans="1:4" ht="20.2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2.2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20.25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6"/>
      <c r="B29" s="7" t="s">
        <v>65</v>
      </c>
      <c r="C29" s="8"/>
      <c r="D29" s="16">
        <v>29259</v>
      </c>
    </row>
    <row r="30" spans="1:4" ht="21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2.25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23.25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2.75">
      <c r="A33" s="6"/>
      <c r="B33" s="7" t="s">
        <v>65</v>
      </c>
      <c r="C33" s="8"/>
      <c r="D33" s="16">
        <v>3021</v>
      </c>
    </row>
    <row r="34" spans="1:4" ht="20.25" customHeight="1">
      <c r="A34" s="6" t="s">
        <v>49</v>
      </c>
      <c r="B34" s="11" t="s">
        <v>50</v>
      </c>
      <c r="C34" s="8" t="s">
        <v>7</v>
      </c>
      <c r="D34" s="8" t="s">
        <v>166</v>
      </c>
    </row>
    <row r="35" spans="1:4" ht="18.75" customHeight="1">
      <c r="A35" s="6" t="s">
        <v>52</v>
      </c>
      <c r="B35" s="11" t="s">
        <v>53</v>
      </c>
      <c r="C35" s="8" t="s">
        <v>7</v>
      </c>
      <c r="D35" s="8" t="s">
        <v>149</v>
      </c>
    </row>
    <row r="36" spans="1:4" ht="19.5" customHeight="1">
      <c r="A36" s="6" t="s">
        <v>55</v>
      </c>
      <c r="B36" s="11" t="s">
        <v>56</v>
      </c>
      <c r="C36" s="8" t="s">
        <v>7</v>
      </c>
      <c r="D36" s="9" t="s">
        <v>57</v>
      </c>
    </row>
    <row r="37" spans="1:4" ht="12.75">
      <c r="A37" s="6"/>
      <c r="B37" s="7" t="s">
        <v>65</v>
      </c>
      <c r="C37" s="8"/>
      <c r="D37" s="17">
        <v>10790</v>
      </c>
    </row>
    <row r="38" spans="1:4" ht="35.25" customHeight="1">
      <c r="A38" s="6" t="s">
        <v>49</v>
      </c>
      <c r="B38" s="11" t="s">
        <v>50</v>
      </c>
      <c r="C38" s="8" t="s">
        <v>7</v>
      </c>
      <c r="D38" s="8" t="s">
        <v>66</v>
      </c>
    </row>
    <row r="39" spans="1:4" ht="22.5" customHeight="1">
      <c r="A39" s="6" t="s">
        <v>52</v>
      </c>
      <c r="B39" s="11" t="s">
        <v>53</v>
      </c>
      <c r="C39" s="8" t="s">
        <v>7</v>
      </c>
      <c r="D39" s="8" t="s">
        <v>146</v>
      </c>
    </row>
    <row r="40" spans="1:4" ht="17.25" customHeight="1">
      <c r="A40" s="6" t="s">
        <v>55</v>
      </c>
      <c r="B40" s="11" t="s">
        <v>56</v>
      </c>
      <c r="C40" s="8" t="s">
        <v>7</v>
      </c>
      <c r="D40" s="9" t="s">
        <v>57</v>
      </c>
    </row>
    <row r="41" spans="1:4" ht="12.75">
      <c r="A41" s="6"/>
      <c r="B41" s="7" t="s">
        <v>65</v>
      </c>
      <c r="C41" s="8"/>
      <c r="D41" s="16">
        <v>110400</v>
      </c>
    </row>
    <row r="42" spans="1:4" ht="21" customHeight="1">
      <c r="A42" s="6" t="s">
        <v>49</v>
      </c>
      <c r="B42" s="11" t="s">
        <v>50</v>
      </c>
      <c r="C42" s="8" t="s">
        <v>7</v>
      </c>
      <c r="D42" s="8" t="s">
        <v>71</v>
      </c>
    </row>
    <row r="43" spans="1:4" ht="20.25" customHeight="1">
      <c r="A43" s="6" t="s">
        <v>52</v>
      </c>
      <c r="B43" s="11" t="s">
        <v>53</v>
      </c>
      <c r="C43" s="8" t="s">
        <v>7</v>
      </c>
      <c r="D43" s="8" t="s">
        <v>72</v>
      </c>
    </row>
    <row r="44" spans="1:4" ht="21" customHeight="1">
      <c r="A44" s="6" t="s">
        <v>55</v>
      </c>
      <c r="B44" s="11" t="s">
        <v>56</v>
      </c>
      <c r="C44" s="8" t="s">
        <v>7</v>
      </c>
      <c r="D44" s="18" t="s">
        <v>70</v>
      </c>
    </row>
    <row r="45" spans="1:4" ht="12.75">
      <c r="A45" s="6"/>
      <c r="B45" s="7" t="s">
        <v>65</v>
      </c>
      <c r="C45" s="8"/>
      <c r="D45" s="17">
        <v>638</v>
      </c>
    </row>
    <row r="46" spans="1:4" ht="32.25" customHeight="1">
      <c r="A46" s="6" t="s">
        <v>49</v>
      </c>
      <c r="B46" s="11" t="s">
        <v>50</v>
      </c>
      <c r="C46" s="8" t="s">
        <v>7</v>
      </c>
      <c r="D46" s="8" t="s">
        <v>68</v>
      </c>
    </row>
    <row r="47" spans="1:4" ht="12.75">
      <c r="A47" s="6" t="s">
        <v>52</v>
      </c>
      <c r="B47" s="11" t="s">
        <v>53</v>
      </c>
      <c r="C47" s="8" t="s">
        <v>7</v>
      </c>
      <c r="D47" s="8" t="s">
        <v>179</v>
      </c>
    </row>
    <row r="48" spans="1:4" ht="12.75">
      <c r="A48" s="6" t="s">
        <v>55</v>
      </c>
      <c r="B48" s="11" t="s">
        <v>56</v>
      </c>
      <c r="C48" s="8" t="s">
        <v>7</v>
      </c>
      <c r="D48" s="8" t="s">
        <v>70</v>
      </c>
    </row>
    <row r="49" spans="1:4" ht="12.75">
      <c r="A49" s="6"/>
      <c r="B49" s="7" t="s">
        <v>65</v>
      </c>
      <c r="C49" s="8"/>
      <c r="D49" s="17">
        <v>14392</v>
      </c>
    </row>
    <row r="50" spans="1:4" ht="30.75" customHeight="1">
      <c r="A50" s="6" t="s">
        <v>49</v>
      </c>
      <c r="B50" s="11" t="s">
        <v>50</v>
      </c>
      <c r="C50" s="8" t="s">
        <v>7</v>
      </c>
      <c r="D50" s="8" t="s">
        <v>73</v>
      </c>
    </row>
    <row r="51" spans="1:4" ht="36" customHeight="1">
      <c r="A51" s="6" t="s">
        <v>52</v>
      </c>
      <c r="B51" s="11" t="s">
        <v>53</v>
      </c>
      <c r="C51" s="8" t="s">
        <v>7</v>
      </c>
      <c r="D51" s="8" t="s">
        <v>274</v>
      </c>
    </row>
    <row r="52" spans="1:4" ht="18.75" customHeight="1">
      <c r="A52" s="6" t="s">
        <v>55</v>
      </c>
      <c r="B52" s="11" t="s">
        <v>56</v>
      </c>
      <c r="C52" s="8" t="s">
        <v>7</v>
      </c>
      <c r="D52" s="8" t="s">
        <v>75</v>
      </c>
    </row>
    <row r="53" spans="1:4" ht="12.75">
      <c r="A53" s="6"/>
      <c r="B53" s="7" t="s">
        <v>65</v>
      </c>
      <c r="C53" s="8"/>
      <c r="D53" s="17">
        <v>16450</v>
      </c>
    </row>
    <row r="54" spans="1:4" ht="33.75" customHeight="1">
      <c r="A54" s="6" t="s">
        <v>49</v>
      </c>
      <c r="B54" s="11" t="s">
        <v>50</v>
      </c>
      <c r="C54" s="8" t="s">
        <v>7</v>
      </c>
      <c r="D54" s="8" t="s">
        <v>275</v>
      </c>
    </row>
    <row r="55" spans="1:4" ht="19.5" customHeight="1">
      <c r="A55" s="6" t="s">
        <v>52</v>
      </c>
      <c r="B55" s="11" t="s">
        <v>53</v>
      </c>
      <c r="C55" s="8" t="s">
        <v>7</v>
      </c>
      <c r="D55" s="8" t="s">
        <v>153</v>
      </c>
    </row>
    <row r="56" spans="1:4" ht="17.25" customHeight="1">
      <c r="A56" s="6" t="s">
        <v>55</v>
      </c>
      <c r="B56" s="11" t="s">
        <v>56</v>
      </c>
      <c r="C56" s="8" t="s">
        <v>7</v>
      </c>
      <c r="D56" s="18" t="s">
        <v>182</v>
      </c>
    </row>
    <row r="57" spans="1:4" ht="15" customHeight="1">
      <c r="A57" s="6"/>
      <c r="B57" s="7" t="s">
        <v>65</v>
      </c>
      <c r="C57" s="8"/>
      <c r="D57" s="16">
        <v>21100</v>
      </c>
    </row>
    <row r="58" spans="1:4" ht="34.5" customHeight="1">
      <c r="A58" s="6" t="s">
        <v>49</v>
      </c>
      <c r="B58" s="11" t="s">
        <v>50</v>
      </c>
      <c r="C58" s="8" t="s">
        <v>7</v>
      </c>
      <c r="D58" s="8" t="s">
        <v>78</v>
      </c>
    </row>
    <row r="59" spans="1:4" ht="23.25" customHeight="1">
      <c r="A59" s="6" t="s">
        <v>52</v>
      </c>
      <c r="B59" s="11" t="s">
        <v>53</v>
      </c>
      <c r="C59" s="8" t="s">
        <v>7</v>
      </c>
      <c r="D59" s="8" t="s">
        <v>79</v>
      </c>
    </row>
    <row r="60" spans="1:4" ht="21.75" customHeight="1">
      <c r="A60" s="6" t="s">
        <v>55</v>
      </c>
      <c r="B60" s="11" t="s">
        <v>56</v>
      </c>
      <c r="C60" s="8" t="s">
        <v>7</v>
      </c>
      <c r="D60" s="18" t="s">
        <v>57</v>
      </c>
    </row>
    <row r="61" spans="1:4" ht="12.75">
      <c r="A61" s="6"/>
      <c r="B61" s="7" t="s">
        <v>65</v>
      </c>
      <c r="C61" s="8"/>
      <c r="D61" s="17">
        <v>10782</v>
      </c>
    </row>
    <row r="62" spans="1:4" ht="34.5" customHeight="1">
      <c r="A62" s="6" t="s">
        <v>49</v>
      </c>
      <c r="B62" s="11" t="s">
        <v>50</v>
      </c>
      <c r="C62" s="8" t="s">
        <v>7</v>
      </c>
      <c r="D62" s="8" t="s">
        <v>185</v>
      </c>
    </row>
    <row r="63" spans="1:4" ht="18.75" customHeight="1">
      <c r="A63" s="6" t="s">
        <v>52</v>
      </c>
      <c r="B63" s="11" t="s">
        <v>53</v>
      </c>
      <c r="C63" s="8" t="s">
        <v>7</v>
      </c>
      <c r="D63" s="8" t="s">
        <v>77</v>
      </c>
    </row>
    <row r="64" spans="1:4" ht="17.25" customHeight="1">
      <c r="A64" s="6" t="s">
        <v>55</v>
      </c>
      <c r="B64" s="11" t="s">
        <v>56</v>
      </c>
      <c r="C64" s="8" t="s">
        <v>7</v>
      </c>
      <c r="D64" s="8" t="s">
        <v>75</v>
      </c>
    </row>
    <row r="65" spans="1:4" ht="17.25" customHeight="1">
      <c r="A65" s="6"/>
      <c r="B65" s="10" t="s">
        <v>58</v>
      </c>
      <c r="C65" s="8"/>
      <c r="D65" s="17">
        <v>4000</v>
      </c>
    </row>
    <row r="66" spans="1:4" ht="21.75" customHeight="1">
      <c r="A66" s="6" t="s">
        <v>49</v>
      </c>
      <c r="B66" s="11" t="s">
        <v>50</v>
      </c>
      <c r="C66" s="8" t="s">
        <v>7</v>
      </c>
      <c r="D66" s="8" t="s">
        <v>80</v>
      </c>
    </row>
    <row r="67" spans="1:4" ht="20.25" customHeight="1">
      <c r="A67" s="6" t="s">
        <v>52</v>
      </c>
      <c r="B67" s="11" t="s">
        <v>53</v>
      </c>
      <c r="C67" s="8" t="s">
        <v>7</v>
      </c>
      <c r="D67" s="8" t="s">
        <v>81</v>
      </c>
    </row>
    <row r="68" spans="1:4" ht="23.25" customHeight="1">
      <c r="A68" s="6" t="s">
        <v>55</v>
      </c>
      <c r="B68" s="11" t="s">
        <v>56</v>
      </c>
      <c r="C68" s="8" t="s">
        <v>7</v>
      </c>
      <c r="D68" s="23" t="s">
        <v>75</v>
      </c>
    </row>
    <row r="69" spans="1:4" ht="12.75">
      <c r="A69" s="6"/>
      <c r="B69" s="7" t="s">
        <v>65</v>
      </c>
      <c r="C69" s="8"/>
      <c r="D69" s="17">
        <v>37288</v>
      </c>
    </row>
    <row r="70" spans="1:4" ht="21.75" customHeight="1">
      <c r="A70" s="6" t="s">
        <v>49</v>
      </c>
      <c r="B70" s="11" t="s">
        <v>50</v>
      </c>
      <c r="C70" s="8" t="s">
        <v>7</v>
      </c>
      <c r="D70" s="8" t="s">
        <v>84</v>
      </c>
    </row>
    <row r="71" spans="1:4" ht="18" customHeight="1">
      <c r="A71" s="6" t="s">
        <v>52</v>
      </c>
      <c r="B71" s="11" t="s">
        <v>53</v>
      </c>
      <c r="C71" s="8" t="s">
        <v>7</v>
      </c>
      <c r="D71" s="8" t="s">
        <v>85</v>
      </c>
    </row>
    <row r="72" spans="1:4" ht="18" customHeight="1">
      <c r="A72" s="6" t="s">
        <v>55</v>
      </c>
      <c r="B72" s="11" t="s">
        <v>56</v>
      </c>
      <c r="C72" s="8" t="s">
        <v>7</v>
      </c>
      <c r="D72" s="8" t="s">
        <v>86</v>
      </c>
    </row>
    <row r="73" spans="1:4" ht="18" customHeight="1">
      <c r="A73" s="6" t="s">
        <v>62</v>
      </c>
      <c r="B73" s="11" t="s">
        <v>58</v>
      </c>
      <c r="C73" s="8"/>
      <c r="D73" s="16">
        <v>12774</v>
      </c>
    </row>
    <row r="74" spans="1:4" ht="44.25" customHeight="1">
      <c r="A74" s="6" t="s">
        <v>49</v>
      </c>
      <c r="B74" s="11" t="s">
        <v>50</v>
      </c>
      <c r="C74" s="8" t="s">
        <v>7</v>
      </c>
      <c r="D74" s="8" t="s">
        <v>260</v>
      </c>
    </row>
    <row r="75" spans="1:4" ht="18" customHeight="1">
      <c r="A75" s="6" t="s">
        <v>52</v>
      </c>
      <c r="B75" s="11" t="s">
        <v>53</v>
      </c>
      <c r="C75" s="8" t="s">
        <v>7</v>
      </c>
      <c r="D75" s="8" t="s">
        <v>81</v>
      </c>
    </row>
    <row r="76" spans="1:4" ht="18" customHeight="1">
      <c r="A76" s="6" t="s">
        <v>55</v>
      </c>
      <c r="B76" s="11" t="s">
        <v>56</v>
      </c>
      <c r="C76" s="8" t="s">
        <v>7</v>
      </c>
      <c r="D76" s="8" t="s">
        <v>57</v>
      </c>
    </row>
    <row r="77" spans="1:4" ht="18" customHeight="1">
      <c r="A77" s="6" t="s">
        <v>62</v>
      </c>
      <c r="B77" s="11" t="s">
        <v>58</v>
      </c>
      <c r="C77" s="8"/>
      <c r="D77" s="16">
        <f>92414+325644+6886+200965+217157</f>
        <v>843066</v>
      </c>
    </row>
    <row r="78" spans="1:4" ht="18" customHeight="1">
      <c r="A78" s="6" t="s">
        <v>49</v>
      </c>
      <c r="B78" s="11" t="s">
        <v>50</v>
      </c>
      <c r="C78" s="8" t="s">
        <v>7</v>
      </c>
      <c r="D78" s="8" t="s">
        <v>88</v>
      </c>
    </row>
    <row r="79" spans="1:4" ht="32.25" customHeight="1">
      <c r="A79" s="6" t="s">
        <v>52</v>
      </c>
      <c r="B79" s="11" t="s">
        <v>53</v>
      </c>
      <c r="C79" s="8" t="s">
        <v>7</v>
      </c>
      <c r="D79" s="8" t="s">
        <v>89</v>
      </c>
    </row>
    <row r="80" spans="1:4" ht="18" customHeight="1">
      <c r="A80" s="6" t="s">
        <v>55</v>
      </c>
      <c r="B80" s="11" t="s">
        <v>56</v>
      </c>
      <c r="C80" s="8" t="s">
        <v>7</v>
      </c>
      <c r="D80" s="18" t="s">
        <v>57</v>
      </c>
    </row>
    <row r="81" spans="1:4" ht="18" customHeight="1">
      <c r="A81" s="6" t="s">
        <v>62</v>
      </c>
      <c r="B81" s="11" t="s">
        <v>58</v>
      </c>
      <c r="C81" s="8"/>
      <c r="D81" s="16">
        <v>65693</v>
      </c>
    </row>
    <row r="82" spans="1:4" ht="24" customHeight="1">
      <c r="A82" s="10" t="s">
        <v>90</v>
      </c>
      <c r="B82" s="10"/>
      <c r="C82" s="10"/>
      <c r="D82" s="10"/>
    </row>
    <row r="83" spans="1:4" ht="19.5" customHeight="1">
      <c r="A83" s="6" t="s">
        <v>91</v>
      </c>
      <c r="B83" s="11" t="s">
        <v>92</v>
      </c>
      <c r="C83" s="8" t="s">
        <v>93</v>
      </c>
      <c r="D83" s="8"/>
    </row>
    <row r="84" spans="1:4" ht="19.5" customHeight="1">
      <c r="A84" s="6" t="s">
        <v>94</v>
      </c>
      <c r="B84" s="11" t="s">
        <v>95</v>
      </c>
      <c r="C84" s="8" t="s">
        <v>93</v>
      </c>
      <c r="D84" s="8"/>
    </row>
    <row r="85" spans="1:4" ht="18.75" customHeight="1">
      <c r="A85" s="6" t="s">
        <v>96</v>
      </c>
      <c r="B85" s="11" t="s">
        <v>97</v>
      </c>
      <c r="C85" s="8" t="s">
        <v>93</v>
      </c>
      <c r="D85" s="8"/>
    </row>
    <row r="86" spans="1:4" ht="18.75" customHeight="1">
      <c r="A86" s="6" t="s">
        <v>98</v>
      </c>
      <c r="B86" s="11" t="s">
        <v>99</v>
      </c>
      <c r="C86" s="8" t="s">
        <v>15</v>
      </c>
      <c r="D86" s="8"/>
    </row>
    <row r="87" spans="1:4" ht="24" customHeight="1">
      <c r="A87" s="10" t="s">
        <v>100</v>
      </c>
      <c r="B87" s="10"/>
      <c r="C87" s="10"/>
      <c r="D87" s="10"/>
    </row>
    <row r="88" spans="1:4" ht="30.75" customHeight="1">
      <c r="A88" s="6" t="s">
        <v>101</v>
      </c>
      <c r="B88" s="11" t="s">
        <v>102</v>
      </c>
      <c r="C88" s="8" t="s">
        <v>15</v>
      </c>
      <c r="D88" s="8">
        <f>D89-D90</f>
        <v>-83106.65</v>
      </c>
    </row>
    <row r="89" spans="1:4" ht="18" customHeight="1">
      <c r="A89" s="6" t="s">
        <v>103</v>
      </c>
      <c r="B89" s="13" t="s">
        <v>17</v>
      </c>
      <c r="C89" s="8" t="s">
        <v>15</v>
      </c>
      <c r="D89" s="8">
        <v>0</v>
      </c>
    </row>
    <row r="90" spans="1:4" ht="18" customHeight="1">
      <c r="A90" s="6" t="s">
        <v>104</v>
      </c>
      <c r="B90" s="13" t="s">
        <v>19</v>
      </c>
      <c r="C90" s="8" t="s">
        <v>15</v>
      </c>
      <c r="D90" s="8">
        <v>83106.65</v>
      </c>
    </row>
    <row r="91" spans="1:4" ht="33" customHeight="1">
      <c r="A91" s="6" t="s">
        <v>105</v>
      </c>
      <c r="B91" s="11" t="s">
        <v>106</v>
      </c>
      <c r="C91" s="8" t="s">
        <v>15</v>
      </c>
      <c r="D91" s="12">
        <f>D92-D93</f>
        <v>-6941.630000000005</v>
      </c>
    </row>
    <row r="92" spans="1:4" ht="18.75" customHeight="1">
      <c r="A92" s="6" t="s">
        <v>107</v>
      </c>
      <c r="B92" s="13" t="s">
        <v>17</v>
      </c>
      <c r="C92" s="8" t="s">
        <v>15</v>
      </c>
      <c r="D92" s="8">
        <v>0</v>
      </c>
    </row>
    <row r="93" spans="1:4" ht="18" customHeight="1">
      <c r="A93" s="6" t="s">
        <v>108</v>
      </c>
      <c r="B93" s="13" t="s">
        <v>19</v>
      </c>
      <c r="C93" s="8" t="s">
        <v>15</v>
      </c>
      <c r="D93" s="12">
        <f>D90+D98-D99</f>
        <v>6941.630000000005</v>
      </c>
    </row>
    <row r="94" spans="1:4" ht="24" customHeight="1">
      <c r="A94" s="10" t="s">
        <v>219</v>
      </c>
      <c r="B94" s="10"/>
      <c r="C94" s="10"/>
      <c r="D94" s="10"/>
    </row>
    <row r="95" spans="1:4" ht="18.75" customHeight="1">
      <c r="A95" s="6" t="s">
        <v>110</v>
      </c>
      <c r="B95" s="11" t="s">
        <v>111</v>
      </c>
      <c r="C95" s="8" t="s">
        <v>7</v>
      </c>
      <c r="D95" s="8" t="s">
        <v>276</v>
      </c>
    </row>
    <row r="96" spans="1:4" ht="19.5" customHeight="1">
      <c r="A96" s="6" t="s">
        <v>112</v>
      </c>
      <c r="B96" s="11" t="s">
        <v>113</v>
      </c>
      <c r="C96" s="8" t="s">
        <v>7</v>
      </c>
      <c r="D96" s="8" t="s">
        <v>277</v>
      </c>
    </row>
    <row r="97" spans="1:4" ht="18.75" customHeight="1">
      <c r="A97" s="6" t="s">
        <v>114</v>
      </c>
      <c r="B97" s="11" t="s">
        <v>115</v>
      </c>
      <c r="C97" s="8" t="s">
        <v>116</v>
      </c>
      <c r="D97" s="8">
        <v>38124</v>
      </c>
    </row>
    <row r="98" spans="1:4" ht="18.75" customHeight="1">
      <c r="A98" s="6" t="s">
        <v>117</v>
      </c>
      <c r="B98" s="11" t="s">
        <v>118</v>
      </c>
      <c r="C98" s="8" t="s">
        <v>15</v>
      </c>
      <c r="D98" s="12">
        <v>62986.35</v>
      </c>
    </row>
    <row r="99" spans="1:4" ht="18.75" customHeight="1">
      <c r="A99" s="6" t="s">
        <v>119</v>
      </c>
      <c r="B99" s="13" t="s">
        <v>120</v>
      </c>
      <c r="C99" s="8" t="s">
        <v>15</v>
      </c>
      <c r="D99" s="12">
        <v>139151.37</v>
      </c>
    </row>
    <row r="100" spans="1:4" ht="20.25" customHeight="1">
      <c r="A100" s="6" t="s">
        <v>121</v>
      </c>
      <c r="B100" s="13" t="s">
        <v>122</v>
      </c>
      <c r="C100" s="8" t="s">
        <v>15</v>
      </c>
      <c r="D100" s="12">
        <f>D98-D99</f>
        <v>-76165.01999999999</v>
      </c>
    </row>
    <row r="101" spans="1:4" ht="19.5" customHeight="1">
      <c r="A101" s="6" t="s">
        <v>123</v>
      </c>
      <c r="B101" s="13" t="s">
        <v>124</v>
      </c>
      <c r="C101" s="8" t="s">
        <v>15</v>
      </c>
      <c r="D101" s="12">
        <v>102553.56</v>
      </c>
    </row>
    <row r="102" spans="1:4" ht="18.75" customHeight="1">
      <c r="A102" s="6" t="s">
        <v>125</v>
      </c>
      <c r="B102" s="13" t="s">
        <v>126</v>
      </c>
      <c r="C102" s="8" t="s">
        <v>15</v>
      </c>
      <c r="D102" s="12">
        <f>D101-D103</f>
        <v>84241.94</v>
      </c>
    </row>
    <row r="103" spans="1:4" ht="32.25" customHeight="1">
      <c r="A103" s="6" t="s">
        <v>127</v>
      </c>
      <c r="B103" s="13" t="s">
        <v>128</v>
      </c>
      <c r="C103" s="8" t="s">
        <v>15</v>
      </c>
      <c r="D103" s="12">
        <v>18311.62</v>
      </c>
    </row>
    <row r="104" spans="1:4" ht="34.5" customHeight="1">
      <c r="A104" s="6" t="s">
        <v>129</v>
      </c>
      <c r="B104" s="11" t="s">
        <v>130</v>
      </c>
      <c r="C104" s="8" t="s">
        <v>15</v>
      </c>
      <c r="D104" s="12">
        <v>0</v>
      </c>
    </row>
    <row r="105" spans="1:4" ht="24.75" customHeight="1">
      <c r="A105" s="10" t="s">
        <v>131</v>
      </c>
      <c r="B105" s="10"/>
      <c r="C105" s="10"/>
      <c r="D105" s="10"/>
    </row>
    <row r="106" spans="1:4" ht="18.75" customHeight="1">
      <c r="A106" s="6" t="s">
        <v>132</v>
      </c>
      <c r="B106" s="11" t="s">
        <v>92</v>
      </c>
      <c r="C106" s="8" t="s">
        <v>93</v>
      </c>
      <c r="D106" s="8"/>
    </row>
    <row r="107" spans="1:4" ht="18.75" customHeight="1">
      <c r="A107" s="6" t="s">
        <v>133</v>
      </c>
      <c r="B107" s="11" t="s">
        <v>95</v>
      </c>
      <c r="C107" s="8" t="s">
        <v>93</v>
      </c>
      <c r="D107" s="8"/>
    </row>
    <row r="108" spans="1:4" ht="18.75" customHeight="1">
      <c r="A108" s="6" t="s">
        <v>134</v>
      </c>
      <c r="B108" s="11" t="s">
        <v>97</v>
      </c>
      <c r="C108" s="8" t="s">
        <v>93</v>
      </c>
      <c r="D108" s="8"/>
    </row>
    <row r="109" spans="1:4" ht="19.5" customHeight="1">
      <c r="A109" s="6" t="s">
        <v>135</v>
      </c>
      <c r="B109" s="11" t="s">
        <v>99</v>
      </c>
      <c r="C109" s="8" t="s">
        <v>15</v>
      </c>
      <c r="D109" s="8"/>
    </row>
    <row r="110" spans="1:4" ht="24.75" customHeight="1">
      <c r="A110" s="10" t="s">
        <v>136</v>
      </c>
      <c r="B110" s="10"/>
      <c r="C110" s="10"/>
      <c r="D110" s="10"/>
    </row>
    <row r="111" spans="1:4" ht="19.5" customHeight="1">
      <c r="A111" s="6" t="s">
        <v>137</v>
      </c>
      <c r="B111" s="11" t="s">
        <v>138</v>
      </c>
      <c r="C111" s="8" t="s">
        <v>93</v>
      </c>
      <c r="D111" s="8">
        <v>2</v>
      </c>
    </row>
    <row r="112" spans="1:4" ht="18.75" customHeight="1">
      <c r="A112" s="6" t="s">
        <v>139</v>
      </c>
      <c r="B112" s="11" t="s">
        <v>140</v>
      </c>
      <c r="C112" s="8" t="s">
        <v>93</v>
      </c>
      <c r="D112" s="8">
        <v>15</v>
      </c>
    </row>
    <row r="113" spans="1:4" ht="29.25" customHeight="1">
      <c r="A113" s="6" t="s">
        <v>141</v>
      </c>
      <c r="B113" s="11" t="s">
        <v>142</v>
      </c>
      <c r="C113" s="8" t="s">
        <v>15</v>
      </c>
      <c r="D113" s="8">
        <v>13041.55</v>
      </c>
    </row>
  </sheetData>
  <sheetProtection selectLockedCells="1" selectUnlockedCells="1"/>
  <mergeCells count="8">
    <mergeCell ref="A1:D1"/>
    <mergeCell ref="A7:D7"/>
    <mergeCell ref="A25:D25"/>
    <mergeCell ref="A82:D82"/>
    <mergeCell ref="A87:D87"/>
    <mergeCell ref="A94:D94"/>
    <mergeCell ref="A105:D105"/>
    <mergeCell ref="A110:D110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4"/>
  <sheetViews>
    <sheetView tabSelected="1" workbookViewId="0" topLeftCell="A160">
      <selection activeCell="D189" sqref="D189"/>
    </sheetView>
  </sheetViews>
  <sheetFormatPr defaultColWidth="12.57421875" defaultRowHeight="12.75"/>
  <cols>
    <col min="1" max="1" width="4.00390625" style="0" customWidth="1"/>
    <col min="2" max="2" width="68.28125" style="0" customWidth="1"/>
    <col min="3" max="3" width="8.7109375" style="0" customWidth="1"/>
    <col min="4" max="4" width="32.421875" style="0" customWidth="1"/>
    <col min="5" max="16384" width="11.57421875" style="0" customWidth="1"/>
  </cols>
  <sheetData>
    <row r="1" spans="1:4" ht="43.5" customHeight="1">
      <c r="A1" s="1" t="s">
        <v>278</v>
      </c>
      <c r="B1" s="1"/>
      <c r="C1" s="1"/>
      <c r="D1" s="1"/>
    </row>
    <row r="2" spans="1:4" ht="12.75">
      <c r="A2" s="2"/>
      <c r="B2" s="3"/>
      <c r="C2" s="2"/>
      <c r="D2" s="2"/>
    </row>
    <row r="3" spans="1:4" ht="23.2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7.2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7.25" customHeight="1">
      <c r="A5" s="6" t="s">
        <v>8</v>
      </c>
      <c r="B5" s="7" t="s">
        <v>9</v>
      </c>
      <c r="C5" s="8" t="s">
        <v>7</v>
      </c>
      <c r="D5" s="9">
        <v>43497</v>
      </c>
    </row>
    <row r="6" spans="1:4" ht="18.7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0.75" customHeight="1">
      <c r="A7" s="10" t="s">
        <v>12</v>
      </c>
      <c r="B7" s="10"/>
      <c r="C7" s="10"/>
      <c r="D7" s="10"/>
    </row>
    <row r="8" spans="1:4" ht="18" customHeight="1">
      <c r="A8" s="6" t="s">
        <v>13</v>
      </c>
      <c r="B8" s="11" t="s">
        <v>14</v>
      </c>
      <c r="C8" s="8" t="s">
        <v>15</v>
      </c>
      <c r="D8" s="12">
        <v>0</v>
      </c>
    </row>
    <row r="9" spans="1:4" ht="15.7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7.25" customHeight="1">
      <c r="A10" s="6" t="s">
        <v>18</v>
      </c>
      <c r="B10" s="13" t="s">
        <v>19</v>
      </c>
      <c r="C10" s="8" t="s">
        <v>15</v>
      </c>
      <c r="D10" s="12">
        <v>0</v>
      </c>
    </row>
    <row r="11" spans="1:4" ht="31.5" customHeight="1">
      <c r="A11" s="6" t="s">
        <v>20</v>
      </c>
      <c r="B11" s="11" t="s">
        <v>21</v>
      </c>
      <c r="C11" s="8" t="s">
        <v>15</v>
      </c>
      <c r="D11" s="12">
        <f>D12+D13+D14</f>
        <v>4985473.09</v>
      </c>
    </row>
    <row r="12" spans="1:4" ht="18.75" customHeight="1">
      <c r="A12" s="6" t="s">
        <v>22</v>
      </c>
      <c r="B12" s="13" t="s">
        <v>23</v>
      </c>
      <c r="C12" s="8" t="s">
        <v>15</v>
      </c>
      <c r="D12" s="12">
        <v>4985473.09</v>
      </c>
    </row>
    <row r="13" spans="1:4" ht="18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6.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8" customHeight="1">
      <c r="A15" s="6" t="s">
        <v>28</v>
      </c>
      <c r="B15" s="11" t="s">
        <v>29</v>
      </c>
      <c r="C15" s="8" t="s">
        <v>15</v>
      </c>
      <c r="D15" s="12">
        <f>D16+D17+D18+D19+D20</f>
        <v>4364836.19</v>
      </c>
    </row>
    <row r="16" spans="1:4" ht="16.5" customHeight="1">
      <c r="A16" s="6" t="s">
        <v>30</v>
      </c>
      <c r="B16" s="13" t="s">
        <v>31</v>
      </c>
      <c r="C16" s="8" t="s">
        <v>15</v>
      </c>
      <c r="D16" s="12">
        <v>4364836.19</v>
      </c>
    </row>
    <row r="17" spans="1:4" ht="1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8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5.7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4.25" customHeight="1">
      <c r="A21" s="6" t="s">
        <v>40</v>
      </c>
      <c r="B21" s="11" t="s">
        <v>41</v>
      </c>
      <c r="C21" s="8" t="s">
        <v>15</v>
      </c>
      <c r="D21" s="12">
        <f>D8+D15</f>
        <v>4364836.19</v>
      </c>
    </row>
    <row r="22" spans="1:4" ht="16.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D21-D29-D33-D37-D41-D45-D49-D53-D57-D61-D65-D69-D73-D77-D81-D85-D89-D93-D97-D101-D105-D109-D113-D117-D121-D125-D129-D133-D137-D141-D145-D149</f>
        <v>133361.1900000004</v>
      </c>
    </row>
    <row r="23" spans="1:4" ht="15.7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8" customHeight="1">
      <c r="A24" s="6" t="s">
        <v>46</v>
      </c>
      <c r="B24" s="13" t="s">
        <v>47</v>
      </c>
      <c r="C24" s="8" t="s">
        <v>15</v>
      </c>
      <c r="D24" s="12">
        <f>D10+D11-D15</f>
        <v>620636.8999999994</v>
      </c>
    </row>
    <row r="25" spans="1:4" ht="67.5" customHeight="1">
      <c r="A25" s="14" t="s">
        <v>48</v>
      </c>
      <c r="B25" s="14"/>
      <c r="C25" s="14"/>
      <c r="D25" s="14"/>
    </row>
    <row r="26" spans="1:4" ht="18.7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28.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2.75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6"/>
      <c r="B29" s="7" t="s">
        <v>65</v>
      </c>
      <c r="C29" s="8"/>
      <c r="D29" s="16">
        <v>98610</v>
      </c>
    </row>
    <row r="30" spans="1:4" ht="21" customHeight="1">
      <c r="A30" s="6" t="s">
        <v>49</v>
      </c>
      <c r="B30" s="11" t="s">
        <v>50</v>
      </c>
      <c r="C30" s="8" t="s">
        <v>7</v>
      </c>
      <c r="D30" s="8" t="s">
        <v>63</v>
      </c>
    </row>
    <row r="31" spans="1:4" ht="12.75">
      <c r="A31" s="6" t="s">
        <v>52</v>
      </c>
      <c r="B31" s="11" t="s">
        <v>53</v>
      </c>
      <c r="C31" s="8" t="s">
        <v>7</v>
      </c>
      <c r="D31" s="8" t="s">
        <v>64</v>
      </c>
    </row>
    <row r="32" spans="1:4" ht="12.75">
      <c r="A32" s="6" t="s">
        <v>55</v>
      </c>
      <c r="B32" s="11" t="s">
        <v>56</v>
      </c>
      <c r="C32" s="8" t="s">
        <v>7</v>
      </c>
      <c r="D32" s="9" t="s">
        <v>57</v>
      </c>
    </row>
    <row r="33" spans="1:4" ht="12.75">
      <c r="A33" s="6"/>
      <c r="B33" s="7" t="s">
        <v>65</v>
      </c>
      <c r="C33" s="8"/>
      <c r="D33" s="17">
        <v>323055</v>
      </c>
    </row>
    <row r="34" spans="1:4" ht="12.75">
      <c r="A34" s="6" t="s">
        <v>49</v>
      </c>
      <c r="B34" s="11" t="s">
        <v>50</v>
      </c>
      <c r="C34" s="8" t="s">
        <v>7</v>
      </c>
      <c r="D34" s="8" t="s">
        <v>279</v>
      </c>
    </row>
    <row r="35" spans="1:4" ht="12.75">
      <c r="A35" s="6" t="s">
        <v>52</v>
      </c>
      <c r="B35" s="11" t="s">
        <v>53</v>
      </c>
      <c r="C35" s="8" t="s">
        <v>7</v>
      </c>
      <c r="D35" s="8" t="s">
        <v>64</v>
      </c>
    </row>
    <row r="36" spans="1:4" ht="12.75">
      <c r="A36" s="6" t="s">
        <v>55</v>
      </c>
      <c r="B36" s="11" t="s">
        <v>56</v>
      </c>
      <c r="C36" s="8" t="s">
        <v>7</v>
      </c>
      <c r="D36" s="9" t="s">
        <v>269</v>
      </c>
    </row>
    <row r="37" spans="1:4" ht="12.75">
      <c r="A37" s="6"/>
      <c r="B37" s="7" t="s">
        <v>65</v>
      </c>
      <c r="C37" s="8"/>
      <c r="D37" s="17">
        <v>7500</v>
      </c>
    </row>
    <row r="38" spans="1:4" ht="12.75">
      <c r="A38" s="6" t="s">
        <v>49</v>
      </c>
      <c r="B38" s="11" t="s">
        <v>50</v>
      </c>
      <c r="C38" s="8" t="s">
        <v>7</v>
      </c>
      <c r="D38" s="8" t="s">
        <v>66</v>
      </c>
    </row>
    <row r="39" spans="1:4" ht="20.25" customHeight="1">
      <c r="A39" s="6" t="s">
        <v>52</v>
      </c>
      <c r="B39" s="11" t="s">
        <v>53</v>
      </c>
      <c r="C39" s="8" t="s">
        <v>7</v>
      </c>
      <c r="D39" s="8" t="s">
        <v>146</v>
      </c>
    </row>
    <row r="40" spans="1:4" ht="12.75">
      <c r="A40" s="6" t="s">
        <v>55</v>
      </c>
      <c r="B40" s="11" t="s">
        <v>56</v>
      </c>
      <c r="C40" s="8" t="s">
        <v>7</v>
      </c>
      <c r="D40" s="9" t="s">
        <v>57</v>
      </c>
    </row>
    <row r="41" spans="1:4" ht="12.75">
      <c r="A41" s="6"/>
      <c r="B41" s="7" t="s">
        <v>65</v>
      </c>
      <c r="C41" s="8"/>
      <c r="D41" s="17">
        <v>473000</v>
      </c>
    </row>
    <row r="42" spans="1:4" ht="20.25" customHeight="1">
      <c r="A42" s="6" t="s">
        <v>49</v>
      </c>
      <c r="B42" s="11" t="s">
        <v>50</v>
      </c>
      <c r="C42" s="8" t="s">
        <v>7</v>
      </c>
      <c r="D42" s="8" t="s">
        <v>71</v>
      </c>
    </row>
    <row r="43" spans="1:4" ht="16.5" customHeight="1">
      <c r="A43" s="6" t="s">
        <v>52</v>
      </c>
      <c r="B43" s="11" t="s">
        <v>53</v>
      </c>
      <c r="C43" s="8" t="s">
        <v>7</v>
      </c>
      <c r="D43" s="8" t="s">
        <v>72</v>
      </c>
    </row>
    <row r="44" spans="1:4" ht="17.25" customHeight="1">
      <c r="A44" s="6" t="s">
        <v>55</v>
      </c>
      <c r="B44" s="11" t="s">
        <v>56</v>
      </c>
      <c r="C44" s="8" t="s">
        <v>7</v>
      </c>
      <c r="D44" s="18" t="s">
        <v>70</v>
      </c>
    </row>
    <row r="45" spans="1:4" ht="12.75">
      <c r="A45" s="6"/>
      <c r="B45" s="7" t="s">
        <v>65</v>
      </c>
      <c r="C45" s="8"/>
      <c r="D45" s="16">
        <v>1955</v>
      </c>
    </row>
    <row r="46" spans="1:4" ht="32.25" customHeight="1">
      <c r="A46" s="6" t="s">
        <v>49</v>
      </c>
      <c r="B46" s="11" t="s">
        <v>50</v>
      </c>
      <c r="C46" s="8" t="s">
        <v>7</v>
      </c>
      <c r="D46" s="8" t="s">
        <v>68</v>
      </c>
    </row>
    <row r="47" spans="1:4" ht="12.75">
      <c r="A47" s="6" t="s">
        <v>52</v>
      </c>
      <c r="B47" s="11" t="s">
        <v>53</v>
      </c>
      <c r="C47" s="8" t="s">
        <v>7</v>
      </c>
      <c r="D47" s="8" t="s">
        <v>179</v>
      </c>
    </row>
    <row r="48" spans="1:4" ht="12.75">
      <c r="A48" s="6" t="s">
        <v>55</v>
      </c>
      <c r="B48" s="11" t="s">
        <v>56</v>
      </c>
      <c r="C48" s="8" t="s">
        <v>7</v>
      </c>
      <c r="D48" s="8" t="s">
        <v>70</v>
      </c>
    </row>
    <row r="49" spans="1:4" ht="12.75">
      <c r="A49" s="6"/>
      <c r="B49" s="7" t="s">
        <v>65</v>
      </c>
      <c r="C49" s="8"/>
      <c r="D49" s="17">
        <v>43176</v>
      </c>
    </row>
    <row r="50" spans="1:4" ht="12.75">
      <c r="A50" s="6" t="s">
        <v>49</v>
      </c>
      <c r="B50" s="11" t="s">
        <v>50</v>
      </c>
      <c r="C50" s="8" t="s">
        <v>7</v>
      </c>
      <c r="D50" s="8" t="s">
        <v>280</v>
      </c>
    </row>
    <row r="51" spans="1:4" ht="20.25" customHeight="1">
      <c r="A51" s="6" t="s">
        <v>52</v>
      </c>
      <c r="B51" s="11" t="s">
        <v>53</v>
      </c>
      <c r="C51" s="8" t="s">
        <v>7</v>
      </c>
      <c r="D51" s="8" t="s">
        <v>281</v>
      </c>
    </row>
    <row r="52" spans="1:4" ht="12.75">
      <c r="A52" s="6" t="s">
        <v>55</v>
      </c>
      <c r="B52" s="11" t="s">
        <v>56</v>
      </c>
      <c r="C52" s="8" t="s">
        <v>7</v>
      </c>
      <c r="D52" s="9" t="s">
        <v>75</v>
      </c>
    </row>
    <row r="53" spans="1:4" ht="12.75">
      <c r="A53" s="6"/>
      <c r="B53" s="7" t="s">
        <v>65</v>
      </c>
      <c r="C53" s="8"/>
      <c r="D53" s="17">
        <v>12244</v>
      </c>
    </row>
    <row r="54" spans="1:4" ht="12.75">
      <c r="A54" s="6" t="s">
        <v>49</v>
      </c>
      <c r="B54" s="11" t="s">
        <v>50</v>
      </c>
      <c r="C54" s="8" t="s">
        <v>7</v>
      </c>
      <c r="D54" s="8" t="s">
        <v>188</v>
      </c>
    </row>
    <row r="55" spans="1:4" ht="12.75">
      <c r="A55" s="6" t="s">
        <v>52</v>
      </c>
      <c r="B55" s="11" t="s">
        <v>53</v>
      </c>
      <c r="C55" s="8" t="s">
        <v>7</v>
      </c>
      <c r="D55" s="8" t="s">
        <v>189</v>
      </c>
    </row>
    <row r="56" spans="1:4" ht="12.75">
      <c r="A56" s="6" t="s">
        <v>55</v>
      </c>
      <c r="B56" s="11" t="s">
        <v>56</v>
      </c>
      <c r="C56" s="8" t="s">
        <v>7</v>
      </c>
      <c r="D56" s="18" t="s">
        <v>70</v>
      </c>
    </row>
    <row r="57" spans="1:4" ht="12.75">
      <c r="A57" s="6"/>
      <c r="B57" s="7" t="s">
        <v>65</v>
      </c>
      <c r="C57" s="8"/>
      <c r="D57" s="17">
        <v>197060</v>
      </c>
    </row>
    <row r="58" spans="1:4" ht="34.5" customHeight="1">
      <c r="A58" s="6" t="s">
        <v>49</v>
      </c>
      <c r="B58" s="11" t="s">
        <v>50</v>
      </c>
      <c r="C58" s="8" t="s">
        <v>7</v>
      </c>
      <c r="D58" s="8" t="s">
        <v>231</v>
      </c>
    </row>
    <row r="59" spans="1:4" ht="21" customHeight="1">
      <c r="A59" s="6" t="s">
        <v>52</v>
      </c>
      <c r="B59" s="11" t="s">
        <v>53</v>
      </c>
      <c r="C59" s="8" t="s">
        <v>7</v>
      </c>
      <c r="D59" s="8" t="s">
        <v>153</v>
      </c>
    </row>
    <row r="60" spans="1:4" ht="19.5" customHeight="1">
      <c r="A60" s="6" t="s">
        <v>55</v>
      </c>
      <c r="B60" s="11" t="s">
        <v>56</v>
      </c>
      <c r="C60" s="8" t="s">
        <v>7</v>
      </c>
      <c r="D60" s="18" t="s">
        <v>182</v>
      </c>
    </row>
    <row r="61" spans="1:4" ht="12.75">
      <c r="A61" s="6"/>
      <c r="B61" s="7" t="s">
        <v>65</v>
      </c>
      <c r="C61" s="8"/>
      <c r="D61" s="17">
        <v>22160</v>
      </c>
    </row>
    <row r="62" spans="1:4" ht="33.75" customHeight="1">
      <c r="A62" s="6" t="s">
        <v>49</v>
      </c>
      <c r="B62" s="11" t="s">
        <v>50</v>
      </c>
      <c r="C62" s="8" t="s">
        <v>7</v>
      </c>
      <c r="D62" s="8" t="s">
        <v>282</v>
      </c>
    </row>
    <row r="63" spans="1:4" ht="21.75" customHeight="1">
      <c r="A63" s="6" t="s">
        <v>52</v>
      </c>
      <c r="B63" s="11" t="s">
        <v>53</v>
      </c>
      <c r="C63" s="8" t="s">
        <v>7</v>
      </c>
      <c r="D63" s="8" t="s">
        <v>258</v>
      </c>
    </row>
    <row r="64" spans="1:4" ht="12.75">
      <c r="A64" s="6" t="s">
        <v>55</v>
      </c>
      <c r="B64" s="11" t="s">
        <v>56</v>
      </c>
      <c r="C64" s="8" t="s">
        <v>7</v>
      </c>
      <c r="D64" s="18" t="s">
        <v>75</v>
      </c>
    </row>
    <row r="65" spans="1:4" ht="12.75">
      <c r="A65" s="6"/>
      <c r="B65" s="7" t="s">
        <v>65</v>
      </c>
      <c r="C65" s="8"/>
      <c r="D65" s="17">
        <v>8000</v>
      </c>
    </row>
    <row r="66" spans="1:4" ht="22.5" customHeight="1">
      <c r="A66" s="6" t="s">
        <v>49</v>
      </c>
      <c r="B66" s="11" t="s">
        <v>50</v>
      </c>
      <c r="C66" s="8" t="s">
        <v>7</v>
      </c>
      <c r="D66" s="8" t="s">
        <v>283</v>
      </c>
    </row>
    <row r="67" spans="1:4" ht="21.75" customHeight="1">
      <c r="A67" s="6" t="s">
        <v>52</v>
      </c>
      <c r="B67" s="11" t="s">
        <v>53</v>
      </c>
      <c r="C67" s="8" t="s">
        <v>7</v>
      </c>
      <c r="D67" s="8" t="s">
        <v>153</v>
      </c>
    </row>
    <row r="68" spans="1:4" ht="12.75">
      <c r="A68" s="6" t="s">
        <v>55</v>
      </c>
      <c r="B68" s="11" t="s">
        <v>56</v>
      </c>
      <c r="C68" s="8" t="s">
        <v>7</v>
      </c>
      <c r="D68" s="18" t="s">
        <v>75</v>
      </c>
    </row>
    <row r="69" spans="1:4" ht="12.75">
      <c r="A69" s="6"/>
      <c r="B69" s="7" t="s">
        <v>65</v>
      </c>
      <c r="C69" s="8"/>
      <c r="D69" s="17">
        <v>62600</v>
      </c>
    </row>
    <row r="70" spans="1:4" ht="34.5" customHeight="1">
      <c r="A70" s="6" t="s">
        <v>49</v>
      </c>
      <c r="B70" s="11" t="s">
        <v>50</v>
      </c>
      <c r="C70" s="8" t="s">
        <v>7</v>
      </c>
      <c r="D70" s="8" t="s">
        <v>191</v>
      </c>
    </row>
    <row r="71" spans="1:4" ht="18" customHeight="1">
      <c r="A71" s="6" t="s">
        <v>52</v>
      </c>
      <c r="B71" s="11" t="s">
        <v>53</v>
      </c>
      <c r="C71" s="8" t="s">
        <v>7</v>
      </c>
      <c r="D71" s="8" t="s">
        <v>174</v>
      </c>
    </row>
    <row r="72" spans="1:4" ht="18" customHeight="1">
      <c r="A72" s="6" t="s">
        <v>55</v>
      </c>
      <c r="B72" s="11" t="s">
        <v>56</v>
      </c>
      <c r="C72" s="8" t="s">
        <v>7</v>
      </c>
      <c r="D72" s="18" t="s">
        <v>75</v>
      </c>
    </row>
    <row r="73" spans="1:4" ht="14.25" customHeight="1">
      <c r="A73" s="10"/>
      <c r="B73" s="10" t="s">
        <v>58</v>
      </c>
      <c r="C73" s="10"/>
      <c r="D73" s="16">
        <v>18400</v>
      </c>
    </row>
    <row r="74" spans="1:4" ht="18.75" customHeight="1">
      <c r="A74" s="6" t="s">
        <v>49</v>
      </c>
      <c r="B74" s="11" t="s">
        <v>50</v>
      </c>
      <c r="C74" s="8" t="s">
        <v>7</v>
      </c>
      <c r="D74" s="8" t="s">
        <v>251</v>
      </c>
    </row>
    <row r="75" spans="1:4" ht="20.25" customHeight="1">
      <c r="A75" s="6" t="s">
        <v>52</v>
      </c>
      <c r="B75" s="11" t="s">
        <v>53</v>
      </c>
      <c r="C75" s="8" t="s">
        <v>7</v>
      </c>
      <c r="D75" s="8" t="s">
        <v>228</v>
      </c>
    </row>
    <row r="76" spans="1:4" ht="12.75">
      <c r="A76" s="6" t="s">
        <v>55</v>
      </c>
      <c r="B76" s="11" t="s">
        <v>56</v>
      </c>
      <c r="C76" s="8" t="s">
        <v>7</v>
      </c>
      <c r="D76" s="9" t="s">
        <v>75</v>
      </c>
    </row>
    <row r="77" spans="1:4" ht="12.75">
      <c r="A77" s="6"/>
      <c r="B77" s="7" t="s">
        <v>65</v>
      </c>
      <c r="C77" s="8"/>
      <c r="D77" s="17">
        <v>50259</v>
      </c>
    </row>
    <row r="78" spans="1:4" ht="18.75" customHeight="1">
      <c r="A78" s="6" t="s">
        <v>49</v>
      </c>
      <c r="B78" s="11" t="s">
        <v>50</v>
      </c>
      <c r="C78" s="8" t="s">
        <v>7</v>
      </c>
      <c r="D78" s="8" t="s">
        <v>284</v>
      </c>
    </row>
    <row r="79" spans="1:4" ht="20.25" customHeight="1">
      <c r="A79" s="6" t="s">
        <v>52</v>
      </c>
      <c r="B79" s="11" t="s">
        <v>53</v>
      </c>
      <c r="C79" s="8" t="s">
        <v>7</v>
      </c>
      <c r="D79" s="8" t="s">
        <v>228</v>
      </c>
    </row>
    <row r="80" spans="1:4" ht="12.75">
      <c r="A80" s="6" t="s">
        <v>55</v>
      </c>
      <c r="B80" s="11" t="s">
        <v>56</v>
      </c>
      <c r="C80" s="8" t="s">
        <v>7</v>
      </c>
      <c r="D80" s="9" t="s">
        <v>75</v>
      </c>
    </row>
    <row r="81" spans="1:4" ht="12.75">
      <c r="A81" s="6"/>
      <c r="B81" s="7" t="s">
        <v>65</v>
      </c>
      <c r="C81" s="8"/>
      <c r="D81" s="17">
        <v>20913</v>
      </c>
    </row>
    <row r="82" spans="1:4" ht="18.75" customHeight="1">
      <c r="A82" s="6" t="s">
        <v>49</v>
      </c>
      <c r="B82" s="11" t="s">
        <v>50</v>
      </c>
      <c r="C82" s="8" t="s">
        <v>7</v>
      </c>
      <c r="D82" s="8" t="s">
        <v>285</v>
      </c>
    </row>
    <row r="83" spans="1:4" ht="20.25" customHeight="1">
      <c r="A83" s="6" t="s">
        <v>52</v>
      </c>
      <c r="B83" s="11" t="s">
        <v>53</v>
      </c>
      <c r="C83" s="8" t="s">
        <v>7</v>
      </c>
      <c r="D83" s="8" t="s">
        <v>228</v>
      </c>
    </row>
    <row r="84" spans="1:4" ht="12.75">
      <c r="A84" s="6" t="s">
        <v>55</v>
      </c>
      <c r="B84" s="11" t="s">
        <v>56</v>
      </c>
      <c r="C84" s="8" t="s">
        <v>7</v>
      </c>
      <c r="D84" s="9" t="s">
        <v>75</v>
      </c>
    </row>
    <row r="85" spans="1:4" ht="12.75">
      <c r="A85" s="6"/>
      <c r="B85" s="7" t="s">
        <v>65</v>
      </c>
      <c r="C85" s="8"/>
      <c r="D85" s="17">
        <v>90160</v>
      </c>
    </row>
    <row r="86" spans="1:4" ht="32.25" customHeight="1">
      <c r="A86" s="6" t="s">
        <v>49</v>
      </c>
      <c r="B86" s="11" t="s">
        <v>50</v>
      </c>
      <c r="C86" s="8" t="s">
        <v>7</v>
      </c>
      <c r="D86" s="8" t="s">
        <v>286</v>
      </c>
    </row>
    <row r="87" spans="1:4" ht="20.25" customHeight="1">
      <c r="A87" s="6" t="s">
        <v>52</v>
      </c>
      <c r="B87" s="11" t="s">
        <v>53</v>
      </c>
      <c r="C87" s="8" t="s">
        <v>7</v>
      </c>
      <c r="D87" s="8" t="s">
        <v>287</v>
      </c>
    </row>
    <row r="88" spans="1:4" ht="12.75">
      <c r="A88" s="6" t="s">
        <v>55</v>
      </c>
      <c r="B88" s="11" t="s">
        <v>56</v>
      </c>
      <c r="C88" s="8" t="s">
        <v>7</v>
      </c>
      <c r="D88" s="9" t="s">
        <v>75</v>
      </c>
    </row>
    <row r="89" spans="1:4" ht="12.75">
      <c r="A89" s="6"/>
      <c r="B89" s="7" t="s">
        <v>65</v>
      </c>
      <c r="C89" s="8"/>
      <c r="D89" s="17">
        <v>55000</v>
      </c>
    </row>
    <row r="90" spans="1:4" ht="20.25" customHeight="1">
      <c r="A90" s="6" t="s">
        <v>49</v>
      </c>
      <c r="B90" s="11" t="s">
        <v>50</v>
      </c>
      <c r="C90" s="8" t="s">
        <v>7</v>
      </c>
      <c r="D90" s="8" t="s">
        <v>288</v>
      </c>
    </row>
    <row r="91" spans="1:4" ht="16.5" customHeight="1">
      <c r="A91" s="6" t="s">
        <v>52</v>
      </c>
      <c r="B91" s="11" t="s">
        <v>53</v>
      </c>
      <c r="C91" s="8" t="s">
        <v>7</v>
      </c>
      <c r="D91" s="8" t="s">
        <v>289</v>
      </c>
    </row>
    <row r="92" spans="1:4" ht="17.25" customHeight="1">
      <c r="A92" s="6" t="s">
        <v>55</v>
      </c>
      <c r="B92" s="11" t="s">
        <v>56</v>
      </c>
      <c r="C92" s="8" t="s">
        <v>7</v>
      </c>
      <c r="D92" s="18" t="s">
        <v>75</v>
      </c>
    </row>
    <row r="93" spans="1:4" ht="12.75">
      <c r="A93" s="6"/>
      <c r="B93" s="7" t="s">
        <v>65</v>
      </c>
      <c r="C93" s="8"/>
      <c r="D93" s="16">
        <v>13005</v>
      </c>
    </row>
    <row r="94" spans="1:4" ht="20.25" customHeight="1">
      <c r="A94" s="6" t="s">
        <v>49</v>
      </c>
      <c r="B94" s="11" t="s">
        <v>50</v>
      </c>
      <c r="C94" s="8" t="s">
        <v>7</v>
      </c>
      <c r="D94" s="8" t="s">
        <v>232</v>
      </c>
    </row>
    <row r="95" spans="1:4" ht="18" customHeight="1">
      <c r="A95" s="6" t="s">
        <v>52</v>
      </c>
      <c r="B95" s="11" t="s">
        <v>53</v>
      </c>
      <c r="C95" s="8" t="s">
        <v>7</v>
      </c>
      <c r="D95" s="8" t="s">
        <v>174</v>
      </c>
    </row>
    <row r="96" spans="1:4" ht="18" customHeight="1">
      <c r="A96" s="6" t="s">
        <v>55</v>
      </c>
      <c r="B96" s="11" t="s">
        <v>56</v>
      </c>
      <c r="C96" s="8" t="s">
        <v>7</v>
      </c>
      <c r="D96" s="18" t="s">
        <v>75</v>
      </c>
    </row>
    <row r="97" spans="1:4" ht="14.25" customHeight="1">
      <c r="A97" s="10"/>
      <c r="B97" s="10" t="s">
        <v>58</v>
      </c>
      <c r="C97" s="10"/>
      <c r="D97" s="16">
        <v>2440</v>
      </c>
    </row>
    <row r="98" spans="1:4" ht="36" customHeight="1">
      <c r="A98" s="6" t="s">
        <v>49</v>
      </c>
      <c r="B98" s="11" t="s">
        <v>50</v>
      </c>
      <c r="C98" s="8" t="s">
        <v>7</v>
      </c>
      <c r="D98" s="8" t="s">
        <v>290</v>
      </c>
    </row>
    <row r="99" spans="1:4" ht="20.25" customHeight="1">
      <c r="A99" s="6" t="s">
        <v>52</v>
      </c>
      <c r="B99" s="11" t="s">
        <v>53</v>
      </c>
      <c r="C99" s="8" t="s">
        <v>7</v>
      </c>
      <c r="D99" s="8" t="s">
        <v>228</v>
      </c>
    </row>
    <row r="100" spans="1:4" ht="12.75">
      <c r="A100" s="6" t="s">
        <v>55</v>
      </c>
      <c r="B100" s="11" t="s">
        <v>56</v>
      </c>
      <c r="C100" s="8" t="s">
        <v>7</v>
      </c>
      <c r="D100" s="9" t="s">
        <v>75</v>
      </c>
    </row>
    <row r="101" spans="1:4" ht="12.75">
      <c r="A101" s="6"/>
      <c r="B101" s="7" t="s">
        <v>65</v>
      </c>
      <c r="C101" s="8"/>
      <c r="D101" s="17">
        <v>32338</v>
      </c>
    </row>
    <row r="102" spans="1:4" ht="22.5" customHeight="1">
      <c r="A102" s="6" t="s">
        <v>49</v>
      </c>
      <c r="B102" s="11" t="s">
        <v>50</v>
      </c>
      <c r="C102" s="8" t="s">
        <v>7</v>
      </c>
      <c r="D102" s="8" t="s">
        <v>291</v>
      </c>
    </row>
    <row r="103" spans="1:4" ht="20.25" customHeight="1">
      <c r="A103" s="6" t="s">
        <v>52</v>
      </c>
      <c r="B103" s="11" t="s">
        <v>53</v>
      </c>
      <c r="C103" s="8" t="s">
        <v>7</v>
      </c>
      <c r="D103" s="8" t="s">
        <v>228</v>
      </c>
    </row>
    <row r="104" spans="1:4" ht="12.75">
      <c r="A104" s="6" t="s">
        <v>55</v>
      </c>
      <c r="B104" s="11" t="s">
        <v>56</v>
      </c>
      <c r="C104" s="8" t="s">
        <v>7</v>
      </c>
      <c r="D104" s="9" t="s">
        <v>75</v>
      </c>
    </row>
    <row r="105" spans="1:4" ht="12.75">
      <c r="A105" s="6"/>
      <c r="B105" s="7" t="s">
        <v>65</v>
      </c>
      <c r="C105" s="8"/>
      <c r="D105" s="17">
        <v>108851</v>
      </c>
    </row>
    <row r="106" spans="1:4" ht="32.25" customHeight="1">
      <c r="A106" s="6" t="s">
        <v>49</v>
      </c>
      <c r="B106" s="11" t="s">
        <v>50</v>
      </c>
      <c r="C106" s="8" t="s">
        <v>7</v>
      </c>
      <c r="D106" s="8" t="s">
        <v>73</v>
      </c>
    </row>
    <row r="107" spans="1:4" ht="21" customHeight="1">
      <c r="A107" s="6" t="s">
        <v>52</v>
      </c>
      <c r="B107" s="11" t="s">
        <v>53</v>
      </c>
      <c r="C107" s="8" t="s">
        <v>7</v>
      </c>
      <c r="D107" s="8" t="s">
        <v>74</v>
      </c>
    </row>
    <row r="108" spans="1:4" ht="12.75">
      <c r="A108" s="6" t="s">
        <v>55</v>
      </c>
      <c r="B108" s="11" t="s">
        <v>56</v>
      </c>
      <c r="C108" s="8" t="s">
        <v>7</v>
      </c>
      <c r="D108" s="18" t="s">
        <v>75</v>
      </c>
    </row>
    <row r="109" spans="1:4" ht="12.75">
      <c r="A109" s="6"/>
      <c r="B109" s="7" t="s">
        <v>65</v>
      </c>
      <c r="C109" s="8"/>
      <c r="D109" s="17">
        <v>14200</v>
      </c>
    </row>
    <row r="110" spans="1:4" ht="33" customHeight="1">
      <c r="A110" s="6" t="s">
        <v>49</v>
      </c>
      <c r="B110" s="11" t="s">
        <v>50</v>
      </c>
      <c r="C110" s="8" t="s">
        <v>7</v>
      </c>
      <c r="D110" s="8" t="s">
        <v>167</v>
      </c>
    </row>
    <row r="111" spans="1:4" ht="21" customHeight="1">
      <c r="A111" s="6" t="s">
        <v>52</v>
      </c>
      <c r="B111" s="11" t="s">
        <v>53</v>
      </c>
      <c r="C111" s="8" t="s">
        <v>7</v>
      </c>
      <c r="D111" s="8" t="s">
        <v>168</v>
      </c>
    </row>
    <row r="112" spans="1:4" ht="17.25" customHeight="1">
      <c r="A112" s="6" t="s">
        <v>55</v>
      </c>
      <c r="B112" s="11" t="s">
        <v>56</v>
      </c>
      <c r="C112" s="8" t="s">
        <v>7</v>
      </c>
      <c r="D112" s="8" t="s">
        <v>75</v>
      </c>
    </row>
    <row r="113" spans="1:4" ht="18" customHeight="1">
      <c r="A113" s="6"/>
      <c r="B113" s="7" t="s">
        <v>65</v>
      </c>
      <c r="C113" s="8"/>
      <c r="D113" s="16">
        <v>1875</v>
      </c>
    </row>
    <row r="114" spans="1:4" ht="21" customHeight="1">
      <c r="A114" s="6" t="s">
        <v>49</v>
      </c>
      <c r="B114" s="11" t="s">
        <v>50</v>
      </c>
      <c r="C114" s="8" t="s">
        <v>7</v>
      </c>
      <c r="D114" s="8" t="s">
        <v>150</v>
      </c>
    </row>
    <row r="115" spans="1:4" ht="18.75" customHeight="1">
      <c r="A115" s="6" t="s">
        <v>52</v>
      </c>
      <c r="B115" s="11" t="s">
        <v>53</v>
      </c>
      <c r="C115" s="8" t="s">
        <v>7</v>
      </c>
      <c r="D115" s="8" t="s">
        <v>151</v>
      </c>
    </row>
    <row r="116" spans="1:4" ht="17.25" customHeight="1">
      <c r="A116" s="6" t="s">
        <v>55</v>
      </c>
      <c r="B116" s="11" t="s">
        <v>56</v>
      </c>
      <c r="C116" s="8" t="s">
        <v>7</v>
      </c>
      <c r="D116" s="18" t="s">
        <v>75</v>
      </c>
    </row>
    <row r="117" spans="1:4" ht="17.25" customHeight="1">
      <c r="A117" s="6"/>
      <c r="B117" s="10" t="s">
        <v>58</v>
      </c>
      <c r="C117" s="8"/>
      <c r="D117" s="17">
        <v>892</v>
      </c>
    </row>
    <row r="118" spans="1:4" ht="30" customHeight="1">
      <c r="A118" s="6" t="s">
        <v>49</v>
      </c>
      <c r="B118" s="11" t="s">
        <v>50</v>
      </c>
      <c r="C118" s="8" t="s">
        <v>7</v>
      </c>
      <c r="D118" s="8" t="s">
        <v>78</v>
      </c>
    </row>
    <row r="119" spans="1:4" ht="22.5" customHeight="1">
      <c r="A119" s="6" t="s">
        <v>52</v>
      </c>
      <c r="B119" s="11" t="s">
        <v>53</v>
      </c>
      <c r="C119" s="8" t="s">
        <v>7</v>
      </c>
      <c r="D119" s="8" t="s">
        <v>79</v>
      </c>
    </row>
    <row r="120" spans="1:4" ht="16.5" customHeight="1">
      <c r="A120" s="6" t="s">
        <v>55</v>
      </c>
      <c r="B120" s="11" t="s">
        <v>56</v>
      </c>
      <c r="C120" s="8" t="s">
        <v>7</v>
      </c>
      <c r="D120" s="18" t="s">
        <v>57</v>
      </c>
    </row>
    <row r="121" spans="1:4" ht="12.75">
      <c r="A121" s="6"/>
      <c r="B121" s="7" t="s">
        <v>65</v>
      </c>
      <c r="C121" s="8"/>
      <c r="D121" s="17">
        <v>18830</v>
      </c>
    </row>
    <row r="122" spans="1:4" ht="22.5" customHeight="1">
      <c r="A122" s="6" t="s">
        <v>49</v>
      </c>
      <c r="B122" s="11" t="s">
        <v>50</v>
      </c>
      <c r="C122" s="8" t="s">
        <v>7</v>
      </c>
      <c r="D122" s="8" t="s">
        <v>292</v>
      </c>
    </row>
    <row r="123" spans="1:4" ht="20.25" customHeight="1">
      <c r="A123" s="6" t="s">
        <v>52</v>
      </c>
      <c r="B123" s="11" t="s">
        <v>53</v>
      </c>
      <c r="C123" s="8" t="s">
        <v>7</v>
      </c>
      <c r="D123" s="8" t="s">
        <v>184</v>
      </c>
    </row>
    <row r="124" spans="1:4" ht="12.75">
      <c r="A124" s="6" t="s">
        <v>55</v>
      </c>
      <c r="B124" s="11" t="s">
        <v>56</v>
      </c>
      <c r="C124" s="8" t="s">
        <v>7</v>
      </c>
      <c r="D124" s="9" t="s">
        <v>75</v>
      </c>
    </row>
    <row r="125" spans="1:4" ht="12.75">
      <c r="A125" s="6"/>
      <c r="B125" s="7" t="s">
        <v>65</v>
      </c>
      <c r="C125" s="8"/>
      <c r="D125" s="17">
        <v>100640</v>
      </c>
    </row>
    <row r="126" spans="1:4" ht="22.5" customHeight="1">
      <c r="A126" s="6" t="s">
        <v>49</v>
      </c>
      <c r="B126" s="11" t="s">
        <v>50</v>
      </c>
      <c r="C126" s="8" t="s">
        <v>7</v>
      </c>
      <c r="D126" s="8" t="s">
        <v>293</v>
      </c>
    </row>
    <row r="127" spans="1:4" ht="20.25" customHeight="1">
      <c r="A127" s="6" t="s">
        <v>52</v>
      </c>
      <c r="B127" s="11" t="s">
        <v>53</v>
      </c>
      <c r="C127" s="8" t="s">
        <v>7</v>
      </c>
      <c r="D127" s="8" t="s">
        <v>294</v>
      </c>
    </row>
    <row r="128" spans="1:4" ht="12.75">
      <c r="A128" s="6" t="s">
        <v>55</v>
      </c>
      <c r="B128" s="11" t="s">
        <v>56</v>
      </c>
      <c r="C128" s="8" t="s">
        <v>7</v>
      </c>
      <c r="D128" s="9" t="s">
        <v>75</v>
      </c>
    </row>
    <row r="129" spans="1:4" ht="12.75">
      <c r="A129" s="6"/>
      <c r="B129" s="7" t="s">
        <v>65</v>
      </c>
      <c r="C129" s="8"/>
      <c r="D129" s="17">
        <v>3180</v>
      </c>
    </row>
    <row r="130" spans="1:4" ht="12.75">
      <c r="A130" s="6" t="s">
        <v>49</v>
      </c>
      <c r="B130" s="11" t="s">
        <v>50</v>
      </c>
      <c r="C130" s="8" t="s">
        <v>7</v>
      </c>
      <c r="D130" s="8" t="s">
        <v>80</v>
      </c>
    </row>
    <row r="131" spans="1:4" ht="12.75">
      <c r="A131" s="6" t="s">
        <v>52</v>
      </c>
      <c r="B131" s="11" t="s">
        <v>53</v>
      </c>
      <c r="C131" s="8" t="s">
        <v>7</v>
      </c>
      <c r="D131" s="8" t="s">
        <v>81</v>
      </c>
    </row>
    <row r="132" spans="1:4" ht="12.75">
      <c r="A132" s="6" t="s">
        <v>55</v>
      </c>
      <c r="B132" s="11" t="s">
        <v>56</v>
      </c>
      <c r="C132" s="8" t="s">
        <v>7</v>
      </c>
      <c r="D132" s="23" t="s">
        <v>75</v>
      </c>
    </row>
    <row r="133" spans="1:4" ht="12.75">
      <c r="A133" s="6"/>
      <c r="B133" s="7" t="s">
        <v>65</v>
      </c>
      <c r="C133" s="8"/>
      <c r="D133" s="17">
        <v>56360</v>
      </c>
    </row>
    <row r="134" spans="1:4" ht="19.5" customHeight="1">
      <c r="A134" s="6" t="s">
        <v>49</v>
      </c>
      <c r="B134" s="11" t="s">
        <v>50</v>
      </c>
      <c r="C134" s="8" t="s">
        <v>7</v>
      </c>
      <c r="D134" s="8" t="s">
        <v>84</v>
      </c>
    </row>
    <row r="135" spans="1:4" ht="18" customHeight="1">
      <c r="A135" s="6" t="s">
        <v>52</v>
      </c>
      <c r="B135" s="11" t="s">
        <v>53</v>
      </c>
      <c r="C135" s="8" t="s">
        <v>7</v>
      </c>
      <c r="D135" s="8" t="s">
        <v>85</v>
      </c>
    </row>
    <row r="136" spans="1:4" ht="18" customHeight="1">
      <c r="A136" s="6" t="s">
        <v>55</v>
      </c>
      <c r="B136" s="11" t="s">
        <v>56</v>
      </c>
      <c r="C136" s="8" t="s">
        <v>7</v>
      </c>
      <c r="D136" s="8" t="s">
        <v>86</v>
      </c>
    </row>
    <row r="137" spans="1:4" ht="18" customHeight="1">
      <c r="A137" s="6" t="s">
        <v>62</v>
      </c>
      <c r="B137" s="11" t="s">
        <v>58</v>
      </c>
      <c r="C137" s="8"/>
      <c r="D137" s="16">
        <v>41295</v>
      </c>
    </row>
    <row r="138" spans="1:4" ht="33.75" customHeight="1">
      <c r="A138" s="6" t="s">
        <v>49</v>
      </c>
      <c r="B138" s="11" t="s">
        <v>50</v>
      </c>
      <c r="C138" s="8" t="s">
        <v>7</v>
      </c>
      <c r="D138" s="8" t="s">
        <v>295</v>
      </c>
    </row>
    <row r="139" spans="1:4" ht="18" customHeight="1">
      <c r="A139" s="6" t="s">
        <v>52</v>
      </c>
      <c r="B139" s="11" t="s">
        <v>53</v>
      </c>
      <c r="C139" s="8" t="s">
        <v>7</v>
      </c>
      <c r="D139" s="8" t="s">
        <v>81</v>
      </c>
    </row>
    <row r="140" spans="1:4" ht="18" customHeight="1">
      <c r="A140" s="6" t="s">
        <v>55</v>
      </c>
      <c r="B140" s="11" t="s">
        <v>56</v>
      </c>
      <c r="C140" s="8" t="s">
        <v>7</v>
      </c>
      <c r="D140" s="8" t="s">
        <v>57</v>
      </c>
    </row>
    <row r="141" spans="1:4" ht="18" customHeight="1">
      <c r="A141" s="6" t="s">
        <v>62</v>
      </c>
      <c r="B141" s="11" t="s">
        <v>58</v>
      </c>
      <c r="C141" s="8"/>
      <c r="D141" s="16">
        <f>373162+870155+17969+487774+3708</f>
        <v>1752768</v>
      </c>
    </row>
    <row r="142" spans="1:4" ht="18" customHeight="1">
      <c r="A142" s="6" t="s">
        <v>49</v>
      </c>
      <c r="B142" s="11" t="s">
        <v>50</v>
      </c>
      <c r="C142" s="8" t="s">
        <v>7</v>
      </c>
      <c r="D142" s="8" t="s">
        <v>88</v>
      </c>
    </row>
    <row r="143" spans="1:4" ht="32.25" customHeight="1">
      <c r="A143" s="6" t="s">
        <v>52</v>
      </c>
      <c r="B143" s="11" t="s">
        <v>53</v>
      </c>
      <c r="C143" s="8" t="s">
        <v>7</v>
      </c>
      <c r="D143" s="8" t="s">
        <v>89</v>
      </c>
    </row>
    <row r="144" spans="1:4" ht="18" customHeight="1">
      <c r="A144" s="6" t="s">
        <v>55</v>
      </c>
      <c r="B144" s="11" t="s">
        <v>56</v>
      </c>
      <c r="C144" s="8" t="s">
        <v>7</v>
      </c>
      <c r="D144" s="18" t="s">
        <v>57</v>
      </c>
    </row>
    <row r="145" spans="1:4" ht="18" customHeight="1">
      <c r="A145" s="6" t="s">
        <v>62</v>
      </c>
      <c r="B145" s="11" t="s">
        <v>58</v>
      </c>
      <c r="C145" s="8"/>
      <c r="D145" s="16">
        <v>460709</v>
      </c>
    </row>
    <row r="146" spans="1:4" ht="19.5" customHeight="1">
      <c r="A146" s="6" t="s">
        <v>49</v>
      </c>
      <c r="B146" s="11" t="s">
        <v>50</v>
      </c>
      <c r="C146" s="8" t="s">
        <v>7</v>
      </c>
      <c r="D146" s="8" t="s">
        <v>296</v>
      </c>
    </row>
    <row r="147" spans="1:4" ht="34.5" customHeight="1">
      <c r="A147" s="6" t="s">
        <v>52</v>
      </c>
      <c r="B147" s="11" t="s">
        <v>53</v>
      </c>
      <c r="C147" s="8" t="s">
        <v>7</v>
      </c>
      <c r="D147" s="8" t="s">
        <v>297</v>
      </c>
    </row>
    <row r="148" spans="1:4" ht="18" customHeight="1">
      <c r="A148" s="6" t="s">
        <v>55</v>
      </c>
      <c r="B148" s="11" t="s">
        <v>56</v>
      </c>
      <c r="C148" s="8" t="s">
        <v>7</v>
      </c>
      <c r="D148" s="8" t="s">
        <v>75</v>
      </c>
    </row>
    <row r="149" spans="1:4" ht="18" customHeight="1">
      <c r="A149" s="6" t="s">
        <v>62</v>
      </c>
      <c r="B149" s="11" t="s">
        <v>58</v>
      </c>
      <c r="C149" s="8"/>
      <c r="D149" s="16">
        <v>140000</v>
      </c>
    </row>
    <row r="150" spans="1:4" ht="17.25" customHeight="1">
      <c r="A150" s="10" t="s">
        <v>90</v>
      </c>
      <c r="B150" s="10"/>
      <c r="C150" s="10"/>
      <c r="D150" s="10"/>
    </row>
    <row r="151" spans="1:4" ht="12.75">
      <c r="A151" s="6" t="s">
        <v>91</v>
      </c>
      <c r="B151" s="11" t="s">
        <v>92</v>
      </c>
      <c r="C151" s="8" t="s">
        <v>93</v>
      </c>
      <c r="D151" s="8"/>
    </row>
    <row r="152" spans="1:4" ht="12.75">
      <c r="A152" s="6" t="s">
        <v>94</v>
      </c>
      <c r="B152" s="11" t="s">
        <v>95</v>
      </c>
      <c r="C152" s="8" t="s">
        <v>93</v>
      </c>
      <c r="D152" s="8"/>
    </row>
    <row r="153" spans="1:4" ht="12.75">
      <c r="A153" s="6" t="s">
        <v>96</v>
      </c>
      <c r="B153" s="11" t="s">
        <v>97</v>
      </c>
      <c r="C153" s="8" t="s">
        <v>93</v>
      </c>
      <c r="D153" s="8"/>
    </row>
    <row r="154" spans="1:4" ht="12.75">
      <c r="A154" s="6" t="s">
        <v>98</v>
      </c>
      <c r="B154" s="11" t="s">
        <v>99</v>
      </c>
      <c r="C154" s="8" t="s">
        <v>15</v>
      </c>
      <c r="D154" s="8"/>
    </row>
    <row r="155" spans="1:4" ht="12.75" customHeight="1">
      <c r="A155" s="10" t="s">
        <v>100</v>
      </c>
      <c r="B155" s="10"/>
      <c r="C155" s="10"/>
      <c r="D155" s="10"/>
    </row>
    <row r="156" spans="1:4" ht="27.75" customHeight="1">
      <c r="A156" s="6" t="s">
        <v>101</v>
      </c>
      <c r="B156" s="11" t="s">
        <v>102</v>
      </c>
      <c r="C156" s="8" t="s">
        <v>15</v>
      </c>
      <c r="D156" s="12">
        <f>D157-D158</f>
        <v>0</v>
      </c>
    </row>
    <row r="157" spans="1:4" ht="12.75">
      <c r="A157" s="6" t="s">
        <v>103</v>
      </c>
      <c r="B157" s="13" t="s">
        <v>17</v>
      </c>
      <c r="C157" s="8" t="s">
        <v>15</v>
      </c>
      <c r="D157" s="12">
        <v>0</v>
      </c>
    </row>
    <row r="158" spans="1:4" ht="12.75">
      <c r="A158" s="6" t="s">
        <v>104</v>
      </c>
      <c r="B158" s="13" t="s">
        <v>19</v>
      </c>
      <c r="C158" s="8" t="s">
        <v>15</v>
      </c>
      <c r="D158" s="12">
        <v>0</v>
      </c>
    </row>
    <row r="159" spans="1:4" ht="27.75" customHeight="1">
      <c r="A159" s="6" t="s">
        <v>105</v>
      </c>
      <c r="B159" s="11" t="s">
        <v>106</v>
      </c>
      <c r="C159" s="8" t="s">
        <v>15</v>
      </c>
      <c r="D159" s="12">
        <f>D160-D161</f>
        <v>0</v>
      </c>
    </row>
    <row r="160" spans="1:4" ht="12.75">
      <c r="A160" s="6" t="s">
        <v>107</v>
      </c>
      <c r="B160" s="13" t="s">
        <v>17</v>
      </c>
      <c r="C160" s="8" t="s">
        <v>15</v>
      </c>
      <c r="D160" s="12">
        <v>0</v>
      </c>
    </row>
    <row r="161" spans="1:4" ht="12.75">
      <c r="A161" s="6" t="s">
        <v>108</v>
      </c>
      <c r="B161" s="13" t="s">
        <v>19</v>
      </c>
      <c r="C161" s="8" t="s">
        <v>15</v>
      </c>
      <c r="D161" s="12">
        <f>D168</f>
        <v>0</v>
      </c>
    </row>
    <row r="162" spans="1:4" ht="31.5" customHeight="1">
      <c r="A162" s="10" t="s">
        <v>109</v>
      </c>
      <c r="B162" s="10"/>
      <c r="C162" s="10"/>
      <c r="D162" s="10"/>
    </row>
    <row r="163" spans="1:4" ht="18" customHeight="1">
      <c r="A163" s="6" t="s">
        <v>110</v>
      </c>
      <c r="B163" s="11" t="s">
        <v>111</v>
      </c>
      <c r="C163" s="8" t="s">
        <v>7</v>
      </c>
      <c r="D163" s="8"/>
    </row>
    <row r="164" spans="1:4" ht="12.75">
      <c r="A164" s="6" t="s">
        <v>112</v>
      </c>
      <c r="B164" s="11" t="s">
        <v>113</v>
      </c>
      <c r="C164" s="8" t="s">
        <v>7</v>
      </c>
      <c r="D164" s="8"/>
    </row>
    <row r="165" spans="1:4" ht="18" customHeight="1">
      <c r="A165" s="6" t="s">
        <v>114</v>
      </c>
      <c r="B165" s="11" t="s">
        <v>115</v>
      </c>
      <c r="C165" s="8" t="s">
        <v>116</v>
      </c>
      <c r="D165" s="8"/>
    </row>
    <row r="166" spans="1:4" ht="12.75">
      <c r="A166" s="6" t="s">
        <v>117</v>
      </c>
      <c r="B166" s="11" t="s">
        <v>118</v>
      </c>
      <c r="C166" s="8" t="s">
        <v>15</v>
      </c>
      <c r="D166" s="12"/>
    </row>
    <row r="167" spans="1:4" ht="12.75">
      <c r="A167" s="6" t="s">
        <v>119</v>
      </c>
      <c r="B167" s="13" t="s">
        <v>120</v>
      </c>
      <c r="C167" s="8" t="s">
        <v>15</v>
      </c>
      <c r="D167" s="12"/>
    </row>
    <row r="168" spans="1:4" ht="12.75">
      <c r="A168" s="6" t="s">
        <v>121</v>
      </c>
      <c r="B168" s="13" t="s">
        <v>122</v>
      </c>
      <c r="C168" s="8" t="s">
        <v>15</v>
      </c>
      <c r="D168" s="12"/>
    </row>
    <row r="169" spans="1:4" ht="16.5" customHeight="1">
      <c r="A169" s="6" t="s">
        <v>123</v>
      </c>
      <c r="B169" s="13" t="s">
        <v>124</v>
      </c>
      <c r="C169" s="8" t="s">
        <v>15</v>
      </c>
      <c r="D169" s="12"/>
    </row>
    <row r="170" spans="1:4" ht="12.75">
      <c r="A170" s="6" t="s">
        <v>125</v>
      </c>
      <c r="B170" s="13" t="s">
        <v>126</v>
      </c>
      <c r="C170" s="8" t="s">
        <v>15</v>
      </c>
      <c r="D170" s="12"/>
    </row>
    <row r="171" spans="1:4" ht="30" customHeight="1">
      <c r="A171" s="6" t="s">
        <v>127</v>
      </c>
      <c r="B171" s="13" t="s">
        <v>128</v>
      </c>
      <c r="C171" s="8" t="s">
        <v>15</v>
      </c>
      <c r="D171" s="12"/>
    </row>
    <row r="172" spans="1:4" ht="12.75">
      <c r="A172" s="6" t="s">
        <v>129</v>
      </c>
      <c r="B172" s="11" t="s">
        <v>130</v>
      </c>
      <c r="C172" s="8" t="s">
        <v>15</v>
      </c>
      <c r="D172" s="12"/>
    </row>
    <row r="173" spans="1:4" ht="12.75" customHeight="1">
      <c r="A173" s="10" t="s">
        <v>131</v>
      </c>
      <c r="B173" s="10"/>
      <c r="C173" s="10"/>
      <c r="D173" s="10"/>
    </row>
    <row r="174" spans="1:4" ht="12.75">
      <c r="A174" s="6" t="s">
        <v>132</v>
      </c>
      <c r="B174" s="11" t="s">
        <v>92</v>
      </c>
      <c r="C174" s="8" t="s">
        <v>93</v>
      </c>
      <c r="D174" s="8"/>
    </row>
    <row r="175" spans="1:4" ht="12.75">
      <c r="A175" s="6" t="s">
        <v>133</v>
      </c>
      <c r="B175" s="11" t="s">
        <v>95</v>
      </c>
      <c r="C175" s="8" t="s">
        <v>93</v>
      </c>
      <c r="D175" s="8"/>
    </row>
    <row r="176" spans="1:4" ht="12.75">
      <c r="A176" s="6" t="s">
        <v>134</v>
      </c>
      <c r="B176" s="11" t="s">
        <v>97</v>
      </c>
      <c r="C176" s="8" t="s">
        <v>93</v>
      </c>
      <c r="D176" s="8"/>
    </row>
    <row r="177" spans="1:4" ht="12.75">
      <c r="A177" s="6" t="s">
        <v>135</v>
      </c>
      <c r="B177" s="11" t="s">
        <v>99</v>
      </c>
      <c r="C177" s="8" t="s">
        <v>15</v>
      </c>
      <c r="D177" s="8"/>
    </row>
    <row r="178" spans="1:4" ht="12.75" customHeight="1">
      <c r="A178" s="10" t="s">
        <v>136</v>
      </c>
      <c r="B178" s="10"/>
      <c r="C178" s="10"/>
      <c r="D178" s="10"/>
    </row>
    <row r="179" spans="1:4" ht="12.75">
      <c r="A179" s="6" t="s">
        <v>137</v>
      </c>
      <c r="B179" s="11" t="s">
        <v>138</v>
      </c>
      <c r="C179" s="8" t="s">
        <v>93</v>
      </c>
      <c r="D179" s="8">
        <v>0</v>
      </c>
    </row>
    <row r="180" spans="1:4" ht="12.75">
      <c r="A180" s="6" t="s">
        <v>139</v>
      </c>
      <c r="B180" s="11" t="s">
        <v>140</v>
      </c>
      <c r="C180" s="8" t="s">
        <v>93</v>
      </c>
      <c r="D180" s="8">
        <v>1</v>
      </c>
    </row>
    <row r="181" spans="1:4" ht="28.5" customHeight="1">
      <c r="A181" s="6" t="s">
        <v>141</v>
      </c>
      <c r="B181" s="11" t="s">
        <v>142</v>
      </c>
      <c r="C181" s="8" t="s">
        <v>15</v>
      </c>
      <c r="D181" s="12">
        <v>0</v>
      </c>
    </row>
    <row r="184" ht="12.75">
      <c r="B184" t="s">
        <v>298</v>
      </c>
    </row>
  </sheetData>
  <sheetProtection selectLockedCells="1" selectUnlockedCells="1"/>
  <mergeCells count="8">
    <mergeCell ref="A1:D1"/>
    <mergeCell ref="A7:D7"/>
    <mergeCell ref="A25:D25"/>
    <mergeCell ref="A150:D150"/>
    <mergeCell ref="A155:D155"/>
    <mergeCell ref="A162:D162"/>
    <mergeCell ref="A173:D173"/>
    <mergeCell ref="A178:D178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6"/>
  <sheetViews>
    <sheetView workbookViewId="0" topLeftCell="A91">
      <selection activeCell="D104" sqref="D104"/>
    </sheetView>
  </sheetViews>
  <sheetFormatPr defaultColWidth="12.57421875" defaultRowHeight="12.75"/>
  <cols>
    <col min="1" max="1" width="3.8515625" style="0" customWidth="1"/>
    <col min="2" max="2" width="68.7109375" style="0" customWidth="1"/>
    <col min="3" max="3" width="8.00390625" style="0" customWidth="1"/>
    <col min="4" max="4" width="31.7109375" style="0" customWidth="1"/>
    <col min="5" max="16384" width="11.57421875" style="0" customWidth="1"/>
  </cols>
  <sheetData>
    <row r="1" spans="1:4" ht="41.25" customHeight="1">
      <c r="A1" s="19" t="s">
        <v>157</v>
      </c>
      <c r="B1" s="19"/>
      <c r="C1" s="19"/>
      <c r="D1" s="19"/>
    </row>
    <row r="2" spans="1:4" ht="12.75">
      <c r="A2" s="2"/>
      <c r="B2" s="3"/>
      <c r="C2" s="2"/>
      <c r="D2" s="2"/>
    </row>
    <row r="3" spans="1:4" ht="33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5.7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6.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29.25" customHeight="1">
      <c r="A7" s="10" t="s">
        <v>12</v>
      </c>
      <c r="B7" s="10"/>
      <c r="C7" s="10"/>
      <c r="D7" s="10"/>
    </row>
    <row r="8" spans="1:4" ht="22.5" customHeight="1">
      <c r="A8" s="6" t="s">
        <v>13</v>
      </c>
      <c r="B8" s="11" t="s">
        <v>14</v>
      </c>
      <c r="C8" s="8" t="s">
        <v>15</v>
      </c>
      <c r="D8" s="12">
        <v>-45130.73</v>
      </c>
    </row>
    <row r="9" spans="1:4" ht="16.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5.75" customHeight="1">
      <c r="A10" s="6" t="s">
        <v>18</v>
      </c>
      <c r="B10" s="13" t="s">
        <v>19</v>
      </c>
      <c r="C10" s="8" t="s">
        <v>15</v>
      </c>
      <c r="D10" s="12">
        <v>117886.11</v>
      </c>
    </row>
    <row r="11" spans="1:4" ht="27.75" customHeight="1">
      <c r="A11" s="6" t="s">
        <v>20</v>
      </c>
      <c r="B11" s="11" t="s">
        <v>21</v>
      </c>
      <c r="C11" s="8" t="s">
        <v>15</v>
      </c>
      <c r="D11" s="12">
        <f>D12+D13+D14</f>
        <v>599102.27</v>
      </c>
    </row>
    <row r="12" spans="1:4" ht="15" customHeight="1">
      <c r="A12" s="6" t="s">
        <v>22</v>
      </c>
      <c r="B12" s="13" t="s">
        <v>23</v>
      </c>
      <c r="C12" s="8" t="s">
        <v>15</v>
      </c>
      <c r="D12" s="12">
        <v>495224.67</v>
      </c>
    </row>
    <row r="13" spans="1:4" ht="15" customHeight="1">
      <c r="A13" s="6" t="s">
        <v>24</v>
      </c>
      <c r="B13" s="13" t="s">
        <v>25</v>
      </c>
      <c r="C13" s="8" t="s">
        <v>15</v>
      </c>
      <c r="D13" s="12">
        <v>103877.6</v>
      </c>
    </row>
    <row r="14" spans="1:4" ht="15.7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4.25" customHeight="1">
      <c r="A15" s="6" t="s">
        <v>28</v>
      </c>
      <c r="B15" s="11" t="s">
        <v>29</v>
      </c>
      <c r="C15" s="8" t="s">
        <v>15</v>
      </c>
      <c r="D15" s="12">
        <f>D16+D17+D18+D19+D20</f>
        <v>638638.71</v>
      </c>
    </row>
    <row r="16" spans="1:4" ht="18" customHeight="1">
      <c r="A16" s="6" t="s">
        <v>30</v>
      </c>
      <c r="B16" s="13" t="s">
        <v>31</v>
      </c>
      <c r="C16" s="8" t="s">
        <v>15</v>
      </c>
      <c r="D16" s="12">
        <v>638638.71</v>
      </c>
    </row>
    <row r="17" spans="1:4" ht="17.2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6.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9.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5.7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8" customHeight="1">
      <c r="A21" s="6" t="s">
        <v>40</v>
      </c>
      <c r="B21" s="11" t="s">
        <v>41</v>
      </c>
      <c r="C21" s="8" t="s">
        <v>15</v>
      </c>
      <c r="D21" s="12">
        <f>D8+D15</f>
        <v>593507.98</v>
      </c>
    </row>
    <row r="22" spans="1:4" ht="20.2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</f>
        <v>12122.979999999981</v>
      </c>
    </row>
    <row r="23" spans="1:4" ht="17.2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8.75" customHeight="1">
      <c r="A24" s="6" t="s">
        <v>46</v>
      </c>
      <c r="B24" s="13" t="s">
        <v>47</v>
      </c>
      <c r="C24" s="8" t="s">
        <v>15</v>
      </c>
      <c r="D24" s="12">
        <f>D10+D11-D15</f>
        <v>78349.67000000004</v>
      </c>
    </row>
    <row r="25" spans="1:4" ht="60" customHeight="1">
      <c r="A25" s="20" t="s">
        <v>158</v>
      </c>
      <c r="B25" s="20"/>
      <c r="C25" s="20"/>
      <c r="D25" s="20"/>
    </row>
    <row r="26" spans="1:4" ht="20.2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0.7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21.75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6"/>
      <c r="B29" s="11" t="s">
        <v>65</v>
      </c>
      <c r="C29" s="8"/>
      <c r="D29" s="16">
        <v>15718</v>
      </c>
    </row>
    <row r="30" spans="1:4" ht="19.5" customHeight="1">
      <c r="A30" s="6" t="s">
        <v>49</v>
      </c>
      <c r="B30" s="11" t="s">
        <v>50</v>
      </c>
      <c r="C30" s="8" t="s">
        <v>7</v>
      </c>
      <c r="D30" s="8" t="s">
        <v>63</v>
      </c>
    </row>
    <row r="31" spans="1:4" ht="15.75" customHeight="1">
      <c r="A31" s="6" t="s">
        <v>52</v>
      </c>
      <c r="B31" s="11" t="s">
        <v>53</v>
      </c>
      <c r="C31" s="8" t="s">
        <v>7</v>
      </c>
      <c r="D31" s="8" t="s">
        <v>64</v>
      </c>
    </row>
    <row r="32" spans="1:4" ht="15" customHeight="1">
      <c r="A32" s="6" t="s">
        <v>55</v>
      </c>
      <c r="B32" s="11" t="s">
        <v>56</v>
      </c>
      <c r="C32" s="8" t="s">
        <v>7</v>
      </c>
      <c r="D32" s="9" t="s">
        <v>57</v>
      </c>
    </row>
    <row r="33" spans="1:4" ht="19.5" customHeight="1">
      <c r="A33" s="6"/>
      <c r="B33" s="11" t="s">
        <v>65</v>
      </c>
      <c r="C33" s="8"/>
      <c r="D33" s="17">
        <v>59055</v>
      </c>
    </row>
    <row r="34" spans="1:4" ht="33.75" customHeight="1">
      <c r="A34" s="6" t="s">
        <v>49</v>
      </c>
      <c r="B34" s="11" t="s">
        <v>50</v>
      </c>
      <c r="C34" s="8" t="s">
        <v>7</v>
      </c>
      <c r="D34" s="8" t="s">
        <v>66</v>
      </c>
    </row>
    <row r="35" spans="1:4" ht="22.5" customHeight="1">
      <c r="A35" s="6" t="s">
        <v>52</v>
      </c>
      <c r="B35" s="11" t="s">
        <v>53</v>
      </c>
      <c r="C35" s="8" t="s">
        <v>7</v>
      </c>
      <c r="D35" s="8" t="s">
        <v>159</v>
      </c>
    </row>
    <row r="36" spans="1:4" ht="15" customHeight="1">
      <c r="A36" s="6" t="s">
        <v>55</v>
      </c>
      <c r="B36" s="11" t="s">
        <v>56</v>
      </c>
      <c r="C36" s="8" t="s">
        <v>7</v>
      </c>
      <c r="D36" s="9" t="s">
        <v>57</v>
      </c>
    </row>
    <row r="37" spans="1:4" ht="15" customHeight="1">
      <c r="A37" s="6"/>
      <c r="B37" s="11" t="s">
        <v>65</v>
      </c>
      <c r="C37" s="8"/>
      <c r="D37" s="17">
        <v>55200</v>
      </c>
    </row>
    <row r="38" spans="1:4" ht="30" customHeight="1">
      <c r="A38" s="6" t="s">
        <v>49</v>
      </c>
      <c r="B38" s="11" t="s">
        <v>50</v>
      </c>
      <c r="C38" s="8" t="s">
        <v>7</v>
      </c>
      <c r="D38" s="8" t="s">
        <v>68</v>
      </c>
    </row>
    <row r="39" spans="1:4" ht="16.5" customHeight="1">
      <c r="A39" s="6" t="s">
        <v>52</v>
      </c>
      <c r="B39" s="11" t="s">
        <v>53</v>
      </c>
      <c r="C39" s="8" t="s">
        <v>7</v>
      </c>
      <c r="D39" s="8" t="s">
        <v>69</v>
      </c>
    </row>
    <row r="40" spans="1:4" ht="18" customHeight="1">
      <c r="A40" s="6" t="s">
        <v>55</v>
      </c>
      <c r="B40" s="11" t="s">
        <v>56</v>
      </c>
      <c r="C40" s="8" t="s">
        <v>7</v>
      </c>
      <c r="D40" s="8" t="s">
        <v>160</v>
      </c>
    </row>
    <row r="41" spans="1:4" ht="14.25" customHeight="1">
      <c r="A41" s="6"/>
      <c r="B41" s="11" t="s">
        <v>65</v>
      </c>
      <c r="C41" s="8"/>
      <c r="D41" s="16">
        <v>6817</v>
      </c>
    </row>
    <row r="42" spans="1:4" ht="18" customHeight="1">
      <c r="A42" s="6" t="s">
        <v>49</v>
      </c>
      <c r="B42" s="11" t="s">
        <v>50</v>
      </c>
      <c r="C42" s="8" t="s">
        <v>7</v>
      </c>
      <c r="D42" s="8" t="s">
        <v>71</v>
      </c>
    </row>
    <row r="43" spans="1:4" ht="20.25" customHeight="1">
      <c r="A43" s="6" t="s">
        <v>52</v>
      </c>
      <c r="B43" s="11" t="s">
        <v>53</v>
      </c>
      <c r="C43" s="8" t="s">
        <v>7</v>
      </c>
      <c r="D43" s="8" t="s">
        <v>72</v>
      </c>
    </row>
    <row r="44" spans="1:4" ht="16.5" customHeight="1">
      <c r="A44" s="6" t="s">
        <v>55</v>
      </c>
      <c r="B44" s="11" t="s">
        <v>56</v>
      </c>
      <c r="C44" s="8" t="s">
        <v>7</v>
      </c>
      <c r="D44" s="18" t="s">
        <v>70</v>
      </c>
    </row>
    <row r="45" spans="1:4" ht="16.5" customHeight="1">
      <c r="A45" s="6"/>
      <c r="B45" s="11" t="s">
        <v>65</v>
      </c>
      <c r="C45" s="8"/>
      <c r="D45" s="17">
        <v>900</v>
      </c>
    </row>
    <row r="46" spans="1:4" ht="33.75" customHeight="1">
      <c r="A46" s="6" t="s">
        <v>49</v>
      </c>
      <c r="B46" s="11" t="s">
        <v>50</v>
      </c>
      <c r="C46" s="8" t="s">
        <v>7</v>
      </c>
      <c r="D46" s="8" t="s">
        <v>161</v>
      </c>
    </row>
    <row r="47" spans="1:4" ht="20.25" customHeight="1">
      <c r="A47" s="6" t="s">
        <v>52</v>
      </c>
      <c r="B47" s="11" t="s">
        <v>53</v>
      </c>
      <c r="C47" s="8" t="s">
        <v>7</v>
      </c>
      <c r="D47" s="8" t="s">
        <v>162</v>
      </c>
    </row>
    <row r="48" spans="1:4" ht="15" customHeight="1">
      <c r="A48" s="6" t="s">
        <v>55</v>
      </c>
      <c r="B48" s="11" t="s">
        <v>56</v>
      </c>
      <c r="C48" s="8" t="s">
        <v>7</v>
      </c>
      <c r="D48" s="9" t="s">
        <v>75</v>
      </c>
    </row>
    <row r="49" spans="1:4" ht="15" customHeight="1">
      <c r="A49" s="6"/>
      <c r="B49" s="11" t="s">
        <v>65</v>
      </c>
      <c r="C49" s="8"/>
      <c r="D49" s="17">
        <v>2400</v>
      </c>
    </row>
    <row r="50" spans="1:4" ht="24" customHeight="1">
      <c r="A50" s="6" t="s">
        <v>49</v>
      </c>
      <c r="B50" s="11" t="s">
        <v>50</v>
      </c>
      <c r="C50" s="8" t="s">
        <v>7</v>
      </c>
      <c r="D50" s="8" t="s">
        <v>163</v>
      </c>
    </row>
    <row r="51" spans="1:4" ht="18.75" customHeight="1">
      <c r="A51" s="6" t="s">
        <v>52</v>
      </c>
      <c r="B51" s="11" t="s">
        <v>53</v>
      </c>
      <c r="C51" s="8" t="s">
        <v>7</v>
      </c>
      <c r="D51" s="8" t="s">
        <v>164</v>
      </c>
    </row>
    <row r="52" spans="1:4" ht="16.5" customHeight="1">
      <c r="A52" s="6" t="s">
        <v>55</v>
      </c>
      <c r="B52" s="11" t="s">
        <v>56</v>
      </c>
      <c r="C52" s="8" t="s">
        <v>7</v>
      </c>
      <c r="D52" s="18" t="s">
        <v>75</v>
      </c>
    </row>
    <row r="53" spans="1:4" ht="16.5" customHeight="1">
      <c r="A53" s="6"/>
      <c r="B53" s="11" t="s">
        <v>65</v>
      </c>
      <c r="C53" s="8"/>
      <c r="D53" s="16">
        <v>3000</v>
      </c>
    </row>
    <row r="54" spans="1:4" ht="31.5" customHeight="1">
      <c r="A54" s="6" t="s">
        <v>49</v>
      </c>
      <c r="B54" s="11" t="s">
        <v>50</v>
      </c>
      <c r="C54" s="8" t="s">
        <v>7</v>
      </c>
      <c r="D54" s="8" t="s">
        <v>73</v>
      </c>
    </row>
    <row r="55" spans="1:4" ht="16.5" customHeight="1">
      <c r="A55" s="6" t="s">
        <v>52</v>
      </c>
      <c r="B55" s="11" t="s">
        <v>53</v>
      </c>
      <c r="C55" s="8" t="s">
        <v>7</v>
      </c>
      <c r="D55" s="8" t="s">
        <v>74</v>
      </c>
    </row>
    <row r="56" spans="1:4" ht="16.5" customHeight="1">
      <c r="A56" s="6" t="s">
        <v>55</v>
      </c>
      <c r="B56" s="11" t="s">
        <v>56</v>
      </c>
      <c r="C56" s="8" t="s">
        <v>7</v>
      </c>
      <c r="D56" s="8" t="s">
        <v>75</v>
      </c>
    </row>
    <row r="57" spans="1:4" ht="16.5" customHeight="1">
      <c r="A57" s="6"/>
      <c r="B57" s="11" t="s">
        <v>65</v>
      </c>
      <c r="C57" s="8"/>
      <c r="D57" s="16">
        <v>10600</v>
      </c>
    </row>
    <row r="58" spans="1:4" ht="29.25" customHeight="1">
      <c r="A58" s="6" t="s">
        <v>49</v>
      </c>
      <c r="B58" s="11" t="s">
        <v>50</v>
      </c>
      <c r="C58" s="8" t="s">
        <v>7</v>
      </c>
      <c r="D58" s="8" t="s">
        <v>78</v>
      </c>
    </row>
    <row r="59" spans="1:4" ht="24" customHeight="1">
      <c r="A59" s="6" t="s">
        <v>52</v>
      </c>
      <c r="B59" s="11" t="s">
        <v>53</v>
      </c>
      <c r="C59" s="8" t="s">
        <v>7</v>
      </c>
      <c r="D59" s="8" t="s">
        <v>79</v>
      </c>
    </row>
    <row r="60" spans="1:4" ht="16.5" customHeight="1">
      <c r="A60" s="6" t="s">
        <v>55</v>
      </c>
      <c r="B60" s="11" t="s">
        <v>56</v>
      </c>
      <c r="C60" s="8" t="s">
        <v>7</v>
      </c>
      <c r="D60" s="18" t="s">
        <v>57</v>
      </c>
    </row>
    <row r="61" spans="1:4" ht="15" customHeight="1">
      <c r="A61" s="14"/>
      <c r="B61" s="10" t="s">
        <v>65</v>
      </c>
      <c r="C61" s="10"/>
      <c r="D61" s="17">
        <v>4088</v>
      </c>
    </row>
    <row r="62" spans="1:4" ht="16.5" customHeight="1">
      <c r="A62" s="6" t="s">
        <v>49</v>
      </c>
      <c r="B62" s="11" t="s">
        <v>50</v>
      </c>
      <c r="C62" s="8" t="s">
        <v>7</v>
      </c>
      <c r="D62" s="8" t="s">
        <v>80</v>
      </c>
    </row>
    <row r="63" spans="1:4" ht="16.5" customHeight="1">
      <c r="A63" s="6" t="s">
        <v>52</v>
      </c>
      <c r="B63" s="11" t="s">
        <v>53</v>
      </c>
      <c r="C63" s="8" t="s">
        <v>7</v>
      </c>
      <c r="D63" s="8" t="s">
        <v>81</v>
      </c>
    </row>
    <row r="64" spans="1:4" ht="16.5" customHeight="1">
      <c r="A64" s="6" t="s">
        <v>55</v>
      </c>
      <c r="B64" s="11" t="s">
        <v>56</v>
      </c>
      <c r="C64" s="8" t="s">
        <v>7</v>
      </c>
      <c r="D64" s="8" t="s">
        <v>75</v>
      </c>
    </row>
    <row r="65" spans="1:4" ht="16.5" customHeight="1">
      <c r="A65" s="6"/>
      <c r="B65" s="11" t="s">
        <v>65</v>
      </c>
      <c r="C65" s="8"/>
      <c r="D65" s="16">
        <v>15321</v>
      </c>
    </row>
    <row r="66" spans="1:4" ht="16.5" customHeight="1">
      <c r="A66" s="6" t="s">
        <v>49</v>
      </c>
      <c r="B66" s="11" t="s">
        <v>50</v>
      </c>
      <c r="C66" s="8" t="s">
        <v>7</v>
      </c>
      <c r="D66" s="8" t="s">
        <v>82</v>
      </c>
    </row>
    <row r="67" spans="1:4" ht="16.5" customHeight="1">
      <c r="A67" s="6" t="s">
        <v>52</v>
      </c>
      <c r="B67" s="11" t="s">
        <v>53</v>
      </c>
      <c r="C67" s="8" t="s">
        <v>7</v>
      </c>
      <c r="D67" s="8" t="s">
        <v>83</v>
      </c>
    </row>
    <row r="68" spans="1:4" ht="16.5" customHeight="1">
      <c r="A68" s="6" t="s">
        <v>55</v>
      </c>
      <c r="B68" s="11" t="s">
        <v>56</v>
      </c>
      <c r="C68" s="8" t="s">
        <v>7</v>
      </c>
      <c r="D68" s="8" t="s">
        <v>75</v>
      </c>
    </row>
    <row r="69" spans="1:4" ht="16.5" customHeight="1">
      <c r="A69" s="6"/>
      <c r="B69" s="11" t="s">
        <v>65</v>
      </c>
      <c r="C69" s="8"/>
      <c r="D69" s="16">
        <v>338</v>
      </c>
    </row>
    <row r="70" spans="1:4" ht="21.75" customHeight="1">
      <c r="A70" s="6" t="s">
        <v>49</v>
      </c>
      <c r="B70" s="11" t="s">
        <v>50</v>
      </c>
      <c r="C70" s="8" t="s">
        <v>7</v>
      </c>
      <c r="D70" s="8" t="s">
        <v>84</v>
      </c>
    </row>
    <row r="71" spans="1:4" ht="18" customHeight="1">
      <c r="A71" s="6" t="s">
        <v>52</v>
      </c>
      <c r="B71" s="11" t="s">
        <v>53</v>
      </c>
      <c r="C71" s="8" t="s">
        <v>7</v>
      </c>
      <c r="D71" s="8" t="s">
        <v>85</v>
      </c>
    </row>
    <row r="72" spans="1:4" ht="18" customHeight="1">
      <c r="A72" s="6" t="s">
        <v>55</v>
      </c>
      <c r="B72" s="11" t="s">
        <v>56</v>
      </c>
      <c r="C72" s="8" t="s">
        <v>7</v>
      </c>
      <c r="D72" s="8" t="s">
        <v>86</v>
      </c>
    </row>
    <row r="73" spans="1:4" ht="18" customHeight="1">
      <c r="A73" s="6" t="s">
        <v>62</v>
      </c>
      <c r="B73" s="11" t="s">
        <v>58</v>
      </c>
      <c r="C73" s="8"/>
      <c r="D73" s="16">
        <v>5471</v>
      </c>
    </row>
    <row r="74" spans="1:4" ht="48" customHeight="1">
      <c r="A74" s="6" t="s">
        <v>49</v>
      </c>
      <c r="B74" s="11" t="s">
        <v>50</v>
      </c>
      <c r="C74" s="8" t="s">
        <v>7</v>
      </c>
      <c r="D74" s="8" t="s">
        <v>87</v>
      </c>
    </row>
    <row r="75" spans="1:4" ht="18" customHeight="1">
      <c r="A75" s="6" t="s">
        <v>52</v>
      </c>
      <c r="B75" s="11" t="s">
        <v>53</v>
      </c>
      <c r="C75" s="8" t="s">
        <v>7</v>
      </c>
      <c r="D75" s="8" t="s">
        <v>81</v>
      </c>
    </row>
    <row r="76" spans="1:4" ht="18" customHeight="1">
      <c r="A76" s="6" t="s">
        <v>55</v>
      </c>
      <c r="B76" s="11" t="s">
        <v>56</v>
      </c>
      <c r="C76" s="8" t="s">
        <v>7</v>
      </c>
      <c r="D76" s="8" t="s">
        <v>57</v>
      </c>
    </row>
    <row r="77" spans="1:4" ht="18" customHeight="1">
      <c r="A77" s="6" t="s">
        <v>62</v>
      </c>
      <c r="B77" s="11" t="s">
        <v>58</v>
      </c>
      <c r="C77" s="8"/>
      <c r="D77" s="16">
        <f>40915+132024+5387+84360+3020+20099</f>
        <v>285805</v>
      </c>
    </row>
    <row r="78" spans="1:4" ht="21.75" customHeight="1">
      <c r="A78" s="6" t="s">
        <v>49</v>
      </c>
      <c r="B78" s="11" t="s">
        <v>50</v>
      </c>
      <c r="C78" s="8" t="s">
        <v>7</v>
      </c>
      <c r="D78" s="8" t="s">
        <v>88</v>
      </c>
    </row>
    <row r="79" spans="1:4" ht="32.25" customHeight="1">
      <c r="A79" s="6" t="s">
        <v>52</v>
      </c>
      <c r="B79" s="11" t="s">
        <v>53</v>
      </c>
      <c r="C79" s="8" t="s">
        <v>7</v>
      </c>
      <c r="D79" s="8" t="s">
        <v>89</v>
      </c>
    </row>
    <row r="80" spans="1:4" ht="18" customHeight="1">
      <c r="A80" s="6" t="s">
        <v>55</v>
      </c>
      <c r="B80" s="11" t="s">
        <v>56</v>
      </c>
      <c r="C80" s="8" t="s">
        <v>7</v>
      </c>
      <c r="D80" s="18" t="s">
        <v>57</v>
      </c>
    </row>
    <row r="81" spans="1:4" ht="18" customHeight="1">
      <c r="A81" s="6" t="s">
        <v>62</v>
      </c>
      <c r="B81" s="11" t="s">
        <v>58</v>
      </c>
      <c r="C81" s="8"/>
      <c r="D81" s="16">
        <v>116672</v>
      </c>
    </row>
    <row r="82" spans="1:4" ht="29.25" customHeight="1">
      <c r="A82" s="10" t="s">
        <v>90</v>
      </c>
      <c r="B82" s="10"/>
      <c r="C82" s="10"/>
      <c r="D82" s="10"/>
    </row>
    <row r="83" spans="1:4" ht="17.25" customHeight="1">
      <c r="A83" s="6" t="s">
        <v>91</v>
      </c>
      <c r="B83" s="11" t="s">
        <v>92</v>
      </c>
      <c r="C83" s="8" t="s">
        <v>93</v>
      </c>
      <c r="D83" s="8"/>
    </row>
    <row r="84" spans="1:4" ht="17.25" customHeight="1">
      <c r="A84" s="6" t="s">
        <v>94</v>
      </c>
      <c r="B84" s="11" t="s">
        <v>95</v>
      </c>
      <c r="C84" s="8" t="s">
        <v>93</v>
      </c>
      <c r="D84" s="8"/>
    </row>
    <row r="85" spans="1:4" ht="30" customHeight="1">
      <c r="A85" s="6" t="s">
        <v>96</v>
      </c>
      <c r="B85" s="11" t="s">
        <v>97</v>
      </c>
      <c r="C85" s="8" t="s">
        <v>93</v>
      </c>
      <c r="D85" s="8"/>
    </row>
    <row r="86" spans="1:4" ht="15.75" customHeight="1">
      <c r="A86" s="6" t="s">
        <v>98</v>
      </c>
      <c r="B86" s="11" t="s">
        <v>99</v>
      </c>
      <c r="C86" s="8" t="s">
        <v>15</v>
      </c>
      <c r="D86" s="8"/>
    </row>
    <row r="87" spans="1:4" ht="15" customHeight="1">
      <c r="A87" s="10" t="s">
        <v>100</v>
      </c>
      <c r="B87" s="10"/>
      <c r="C87" s="10"/>
      <c r="D87" s="10"/>
    </row>
    <row r="88" spans="1:4" ht="35.25" customHeight="1">
      <c r="A88" s="6" t="s">
        <v>101</v>
      </c>
      <c r="B88" s="11" t="s">
        <v>102</v>
      </c>
      <c r="C88" s="8" t="s">
        <v>15</v>
      </c>
      <c r="D88" s="12">
        <f>D89-D90</f>
        <v>0</v>
      </c>
    </row>
    <row r="89" spans="1:4" ht="15.75" customHeight="1">
      <c r="A89" s="6" t="s">
        <v>103</v>
      </c>
      <c r="B89" s="13" t="s">
        <v>17</v>
      </c>
      <c r="C89" s="8" t="s">
        <v>15</v>
      </c>
      <c r="D89" s="12">
        <v>0</v>
      </c>
    </row>
    <row r="90" spans="1:4" ht="14.25" customHeight="1">
      <c r="A90" s="6" t="s">
        <v>104</v>
      </c>
      <c r="B90" s="13" t="s">
        <v>19</v>
      </c>
      <c r="C90" s="8" t="s">
        <v>15</v>
      </c>
      <c r="D90" s="12">
        <v>0</v>
      </c>
    </row>
    <row r="91" spans="1:4" ht="36" customHeight="1">
      <c r="A91" s="6" t="s">
        <v>105</v>
      </c>
      <c r="B91" s="11" t="s">
        <v>106</v>
      </c>
      <c r="C91" s="8" t="s">
        <v>15</v>
      </c>
      <c r="D91" s="12">
        <f>D92-D93</f>
        <v>0</v>
      </c>
    </row>
    <row r="92" spans="1:4" ht="16.5" customHeight="1">
      <c r="A92" s="6" t="s">
        <v>107</v>
      </c>
      <c r="B92" s="13" t="s">
        <v>17</v>
      </c>
      <c r="C92" s="8" t="s">
        <v>15</v>
      </c>
      <c r="D92" s="12">
        <v>0</v>
      </c>
    </row>
    <row r="93" spans="1:4" ht="16.5" customHeight="1">
      <c r="A93" s="6" t="s">
        <v>108</v>
      </c>
      <c r="B93" s="13" t="s">
        <v>19</v>
      </c>
      <c r="C93" s="8" t="s">
        <v>15</v>
      </c>
      <c r="D93" s="12">
        <f>D100</f>
        <v>0</v>
      </c>
    </row>
    <row r="94" spans="1:4" ht="24" customHeight="1">
      <c r="A94" s="10" t="s">
        <v>109</v>
      </c>
      <c r="B94" s="10"/>
      <c r="C94" s="10"/>
      <c r="D94" s="10"/>
    </row>
    <row r="95" spans="1:4" ht="21" customHeight="1">
      <c r="A95" s="6" t="s">
        <v>110</v>
      </c>
      <c r="B95" s="11" t="s">
        <v>111</v>
      </c>
      <c r="C95" s="8" t="s">
        <v>7</v>
      </c>
      <c r="D95" s="21"/>
    </row>
    <row r="96" spans="1:4" ht="17.25" customHeight="1">
      <c r="A96" s="6" t="s">
        <v>112</v>
      </c>
      <c r="B96" s="11" t="s">
        <v>113</v>
      </c>
      <c r="C96" s="8" t="s">
        <v>7</v>
      </c>
      <c r="D96" s="8"/>
    </row>
    <row r="97" spans="1:4" ht="17.25" customHeight="1">
      <c r="A97" s="6" t="s">
        <v>114</v>
      </c>
      <c r="B97" s="11" t="s">
        <v>115</v>
      </c>
      <c r="C97" s="8" t="s">
        <v>116</v>
      </c>
      <c r="D97" s="8"/>
    </row>
    <row r="98" spans="1:4" ht="14.25" customHeight="1">
      <c r="A98" s="6" t="s">
        <v>117</v>
      </c>
      <c r="B98" s="11" t="s">
        <v>118</v>
      </c>
      <c r="C98" s="8" t="s">
        <v>15</v>
      </c>
      <c r="D98" s="12"/>
    </row>
    <row r="99" spans="1:4" ht="15" customHeight="1">
      <c r="A99" s="6" t="s">
        <v>119</v>
      </c>
      <c r="B99" s="13" t="s">
        <v>120</v>
      </c>
      <c r="C99" s="8" t="s">
        <v>15</v>
      </c>
      <c r="D99" s="12"/>
    </row>
    <row r="100" spans="1:4" ht="15" customHeight="1">
      <c r="A100" s="6" t="s">
        <v>121</v>
      </c>
      <c r="B100" s="13" t="s">
        <v>122</v>
      </c>
      <c r="C100" s="8" t="s">
        <v>15</v>
      </c>
      <c r="D100" s="12"/>
    </row>
    <row r="101" spans="1:4" ht="21.75" customHeight="1">
      <c r="A101" s="6" t="s">
        <v>123</v>
      </c>
      <c r="B101" s="13" t="s">
        <v>124</v>
      </c>
      <c r="C101" s="8" t="s">
        <v>15</v>
      </c>
      <c r="D101" s="12"/>
    </row>
    <row r="102" spans="1:4" ht="19.5" customHeight="1">
      <c r="A102" s="6" t="s">
        <v>125</v>
      </c>
      <c r="B102" s="13" t="s">
        <v>126</v>
      </c>
      <c r="C102" s="8" t="s">
        <v>15</v>
      </c>
      <c r="D102" s="12"/>
    </row>
    <row r="103" spans="1:4" ht="31.5" customHeight="1">
      <c r="A103" s="6" t="s">
        <v>127</v>
      </c>
      <c r="B103" s="13" t="s">
        <v>128</v>
      </c>
      <c r="C103" s="8" t="s">
        <v>15</v>
      </c>
      <c r="D103" s="12"/>
    </row>
    <row r="104" spans="1:4" ht="28.5" customHeight="1">
      <c r="A104" s="6" t="s">
        <v>129</v>
      </c>
      <c r="B104" s="11" t="s">
        <v>130</v>
      </c>
      <c r="C104" s="8" t="s">
        <v>15</v>
      </c>
      <c r="D104" s="12"/>
    </row>
    <row r="105" spans="1:4" ht="28.5" customHeight="1">
      <c r="A105" s="10" t="s">
        <v>131</v>
      </c>
      <c r="B105" s="10"/>
      <c r="C105" s="10"/>
      <c r="D105" s="10"/>
    </row>
    <row r="106" spans="1:4" ht="15" customHeight="1">
      <c r="A106" s="6" t="s">
        <v>132</v>
      </c>
      <c r="B106" s="11" t="s">
        <v>92</v>
      </c>
      <c r="C106" s="8" t="s">
        <v>93</v>
      </c>
      <c r="D106" s="8"/>
    </row>
    <row r="107" spans="1:4" ht="15.75" customHeight="1">
      <c r="A107" s="6" t="s">
        <v>133</v>
      </c>
      <c r="B107" s="11" t="s">
        <v>95</v>
      </c>
      <c r="C107" s="8" t="s">
        <v>93</v>
      </c>
      <c r="D107" s="8"/>
    </row>
    <row r="108" spans="1:4" ht="29.25" customHeight="1">
      <c r="A108" s="6" t="s">
        <v>134</v>
      </c>
      <c r="B108" s="11" t="s">
        <v>97</v>
      </c>
      <c r="C108" s="8" t="s">
        <v>93</v>
      </c>
      <c r="D108" s="8"/>
    </row>
    <row r="109" spans="1:4" ht="12.75" customHeight="1">
      <c r="A109" s="6" t="s">
        <v>135</v>
      </c>
      <c r="B109" s="11" t="s">
        <v>99</v>
      </c>
      <c r="C109" s="8" t="s">
        <v>15</v>
      </c>
      <c r="D109" s="8"/>
    </row>
    <row r="110" spans="1:4" ht="33" customHeight="1">
      <c r="A110" s="10" t="s">
        <v>136</v>
      </c>
      <c r="B110" s="10"/>
      <c r="C110" s="10"/>
      <c r="D110" s="10"/>
    </row>
    <row r="111" spans="1:4" ht="15.75" customHeight="1">
      <c r="A111" s="6" t="s">
        <v>137</v>
      </c>
      <c r="B111" s="11" t="s">
        <v>138</v>
      </c>
      <c r="C111" s="8" t="s">
        <v>93</v>
      </c>
      <c r="D111" s="8">
        <v>0</v>
      </c>
    </row>
    <row r="112" spans="1:4" ht="16.5" customHeight="1">
      <c r="A112" s="6" t="s">
        <v>139</v>
      </c>
      <c r="B112" s="11" t="s">
        <v>140</v>
      </c>
      <c r="C112" s="8" t="s">
        <v>93</v>
      </c>
      <c r="D112" s="8">
        <v>6</v>
      </c>
    </row>
    <row r="113" spans="1:4" ht="32.25" customHeight="1">
      <c r="A113" s="6" t="s">
        <v>141</v>
      </c>
      <c r="B113" s="11" t="s">
        <v>142</v>
      </c>
      <c r="C113" s="8" t="s">
        <v>15</v>
      </c>
      <c r="D113" s="8">
        <v>5633.63</v>
      </c>
    </row>
    <row r="116" ht="12.75">
      <c r="B116" t="s">
        <v>143</v>
      </c>
    </row>
  </sheetData>
  <sheetProtection selectLockedCells="1" selectUnlockedCells="1"/>
  <mergeCells count="8">
    <mergeCell ref="A1:D1"/>
    <mergeCell ref="A7:D7"/>
    <mergeCell ref="A25:D25"/>
    <mergeCell ref="A82:D82"/>
    <mergeCell ref="A87:D87"/>
    <mergeCell ref="A94:D94"/>
    <mergeCell ref="A105:D105"/>
    <mergeCell ref="A110:D110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A103">
      <selection activeCell="D120" sqref="D120"/>
    </sheetView>
  </sheetViews>
  <sheetFormatPr defaultColWidth="12.57421875" defaultRowHeight="12.75"/>
  <cols>
    <col min="1" max="1" width="3.421875" style="0" customWidth="1"/>
    <col min="2" max="2" width="66.8515625" style="0" customWidth="1"/>
    <col min="3" max="3" width="9.140625" style="0" customWidth="1"/>
    <col min="4" max="4" width="31.28125" style="0" customWidth="1"/>
    <col min="5" max="16384" width="11.57421875" style="0" customWidth="1"/>
  </cols>
  <sheetData>
    <row r="1" spans="1:4" ht="44.25" customHeight="1">
      <c r="A1" s="1" t="s">
        <v>165</v>
      </c>
      <c r="B1" s="1"/>
      <c r="C1" s="1"/>
      <c r="D1" s="1"/>
    </row>
    <row r="2" spans="1:4" ht="12.75">
      <c r="A2" s="2"/>
      <c r="B2" s="3"/>
      <c r="C2" s="2"/>
      <c r="D2" s="2"/>
    </row>
    <row r="3" spans="1:4" ht="33.7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8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5.7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6.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2.25" customHeight="1">
      <c r="A7" s="10" t="s">
        <v>12</v>
      </c>
      <c r="B7" s="10"/>
      <c r="C7" s="10"/>
      <c r="D7" s="10"/>
    </row>
    <row r="8" spans="1:4" ht="18" customHeight="1">
      <c r="A8" s="6" t="s">
        <v>13</v>
      </c>
      <c r="B8" s="11" t="s">
        <v>14</v>
      </c>
      <c r="C8" s="8" t="s">
        <v>15</v>
      </c>
      <c r="D8" s="12">
        <v>-83490.18</v>
      </c>
    </row>
    <row r="9" spans="1:4" ht="15.7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8" customHeight="1">
      <c r="A10" s="6" t="s">
        <v>18</v>
      </c>
      <c r="B10" s="13" t="s">
        <v>19</v>
      </c>
      <c r="C10" s="8" t="s">
        <v>15</v>
      </c>
      <c r="D10" s="12">
        <v>263656.52</v>
      </c>
    </row>
    <row r="11" spans="1:4" ht="31.5" customHeight="1">
      <c r="A11" s="6" t="s">
        <v>20</v>
      </c>
      <c r="B11" s="11" t="s">
        <v>21</v>
      </c>
      <c r="C11" s="8" t="s">
        <v>15</v>
      </c>
      <c r="D11" s="12">
        <f>D12+D13+D14</f>
        <v>1831762.69</v>
      </c>
    </row>
    <row r="12" spans="1:4" ht="15.75" customHeight="1">
      <c r="A12" s="6" t="s">
        <v>22</v>
      </c>
      <c r="B12" s="13" t="s">
        <v>23</v>
      </c>
      <c r="C12" s="8" t="s">
        <v>15</v>
      </c>
      <c r="D12" s="12">
        <v>1831762.69</v>
      </c>
    </row>
    <row r="13" spans="1:4" ht="18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8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8" customHeight="1">
      <c r="A15" s="6" t="s">
        <v>28</v>
      </c>
      <c r="B15" s="11" t="s">
        <v>29</v>
      </c>
      <c r="C15" s="8" t="s">
        <v>15</v>
      </c>
      <c r="D15" s="12">
        <f>D16+D17+D18+D19+D20</f>
        <v>1882453.44</v>
      </c>
    </row>
    <row r="16" spans="1:4" ht="18.75" customHeight="1">
      <c r="A16" s="6" t="s">
        <v>30</v>
      </c>
      <c r="B16" s="13" t="s">
        <v>31</v>
      </c>
      <c r="C16" s="8" t="s">
        <v>15</v>
      </c>
      <c r="D16" s="12">
        <v>1882453.44</v>
      </c>
    </row>
    <row r="17" spans="1:4" ht="18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6.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7.2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6.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7.25" customHeight="1">
      <c r="A21" s="6" t="s">
        <v>40</v>
      </c>
      <c r="B21" s="11" t="s">
        <v>41</v>
      </c>
      <c r="C21" s="8" t="s">
        <v>15</v>
      </c>
      <c r="D21" s="12">
        <f>D8+D15</f>
        <v>1798963.26</v>
      </c>
    </row>
    <row r="22" spans="1:4" ht="17.2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D21-D29-D33-D37-D41-D45-D49-D53-D57-D61-D65-D69-D73-D77-D81-D85-D89-D93-D97-D101</f>
        <v>-71629.73999999999</v>
      </c>
    </row>
    <row r="23" spans="1:4" ht="17.2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5.75" customHeight="1">
      <c r="A24" s="6" t="s">
        <v>46</v>
      </c>
      <c r="B24" s="13" t="s">
        <v>47</v>
      </c>
      <c r="C24" s="8" t="s">
        <v>15</v>
      </c>
      <c r="D24" s="12">
        <f>D10+D11-D15</f>
        <v>212965.77000000002</v>
      </c>
    </row>
    <row r="25" spans="1:4" ht="72" customHeight="1">
      <c r="A25" s="14" t="s">
        <v>145</v>
      </c>
      <c r="B25" s="14"/>
      <c r="C25" s="14"/>
      <c r="D25" s="14"/>
    </row>
    <row r="26" spans="1:4" ht="20.2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12.75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2.75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10"/>
      <c r="B29" s="10" t="s">
        <v>65</v>
      </c>
      <c r="C29" s="10"/>
      <c r="D29" s="16">
        <v>40241</v>
      </c>
    </row>
    <row r="30" spans="1:4" ht="22.5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3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12.75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2.75">
      <c r="A33" s="10"/>
      <c r="B33" s="10" t="s">
        <v>65</v>
      </c>
      <c r="C33" s="10"/>
      <c r="D33" s="16">
        <v>2421</v>
      </c>
    </row>
    <row r="34" spans="1:4" ht="17.25" customHeight="1">
      <c r="A34" s="6" t="s">
        <v>49</v>
      </c>
      <c r="B34" s="11" t="s">
        <v>50</v>
      </c>
      <c r="C34" s="8" t="s">
        <v>7</v>
      </c>
      <c r="D34" s="8" t="s">
        <v>166</v>
      </c>
    </row>
    <row r="35" spans="1:4" ht="18.75" customHeight="1">
      <c r="A35" s="6" t="s">
        <v>52</v>
      </c>
      <c r="B35" s="11" t="s">
        <v>53</v>
      </c>
      <c r="C35" s="8" t="s">
        <v>7</v>
      </c>
      <c r="D35" s="8" t="s">
        <v>149</v>
      </c>
    </row>
    <row r="36" spans="1:4" ht="17.25" customHeight="1">
      <c r="A36" s="6" t="s">
        <v>55</v>
      </c>
      <c r="B36" s="11" t="s">
        <v>56</v>
      </c>
      <c r="C36" s="8" t="s">
        <v>7</v>
      </c>
      <c r="D36" s="8" t="s">
        <v>57</v>
      </c>
    </row>
    <row r="37" spans="1:4" ht="18" customHeight="1">
      <c r="A37" s="6"/>
      <c r="B37" s="7" t="s">
        <v>65</v>
      </c>
      <c r="C37" s="8"/>
      <c r="D37" s="16">
        <v>19410</v>
      </c>
    </row>
    <row r="38" spans="1:4" ht="34.5" customHeight="1">
      <c r="A38" s="6" t="s">
        <v>49</v>
      </c>
      <c r="B38" s="11" t="s">
        <v>50</v>
      </c>
      <c r="C38" s="8" t="s">
        <v>7</v>
      </c>
      <c r="D38" s="8" t="s">
        <v>66</v>
      </c>
    </row>
    <row r="39" spans="1:4" ht="21.75" customHeight="1">
      <c r="A39" s="6" t="s">
        <v>52</v>
      </c>
      <c r="B39" s="11" t="s">
        <v>53</v>
      </c>
      <c r="C39" s="8" t="s">
        <v>7</v>
      </c>
      <c r="D39" s="8" t="s">
        <v>146</v>
      </c>
    </row>
    <row r="40" spans="1:4" ht="17.25" customHeight="1">
      <c r="A40" s="6" t="s">
        <v>55</v>
      </c>
      <c r="B40" s="11" t="s">
        <v>56</v>
      </c>
      <c r="C40" s="8" t="s">
        <v>7</v>
      </c>
      <c r="D40" s="8" t="s">
        <v>57</v>
      </c>
    </row>
    <row r="41" spans="1:4" ht="18" customHeight="1">
      <c r="A41" s="6"/>
      <c r="B41" s="7" t="s">
        <v>65</v>
      </c>
      <c r="C41" s="8"/>
      <c r="D41" s="16">
        <v>220800</v>
      </c>
    </row>
    <row r="42" spans="1:4" ht="17.25" customHeight="1">
      <c r="A42" s="6" t="s">
        <v>49</v>
      </c>
      <c r="B42" s="11" t="s">
        <v>50</v>
      </c>
      <c r="C42" s="8" t="s">
        <v>7</v>
      </c>
      <c r="D42" s="8" t="s">
        <v>63</v>
      </c>
    </row>
    <row r="43" spans="1:4" ht="18.75" customHeight="1">
      <c r="A43" s="6" t="s">
        <v>52</v>
      </c>
      <c r="B43" s="11" t="s">
        <v>53</v>
      </c>
      <c r="C43" s="8" t="s">
        <v>7</v>
      </c>
      <c r="D43" s="8" t="s">
        <v>64</v>
      </c>
    </row>
    <row r="44" spans="1:4" ht="17.25" customHeight="1">
      <c r="A44" s="6" t="s">
        <v>55</v>
      </c>
      <c r="B44" s="11" t="s">
        <v>56</v>
      </c>
      <c r="C44" s="8" t="s">
        <v>7</v>
      </c>
      <c r="D44" s="8" t="s">
        <v>57</v>
      </c>
    </row>
    <row r="45" spans="1:4" ht="18" customHeight="1">
      <c r="A45" s="6"/>
      <c r="B45" s="7" t="s">
        <v>65</v>
      </c>
      <c r="C45" s="8"/>
      <c r="D45" s="16">
        <v>102995</v>
      </c>
    </row>
    <row r="46" spans="1:4" ht="17.25" customHeight="1">
      <c r="A46" s="6" t="s">
        <v>49</v>
      </c>
      <c r="B46" s="11" t="s">
        <v>50</v>
      </c>
      <c r="C46" s="8" t="s">
        <v>7</v>
      </c>
      <c r="D46" s="8" t="s">
        <v>71</v>
      </c>
    </row>
    <row r="47" spans="1:4" ht="21.75" customHeight="1">
      <c r="A47" s="6" t="s">
        <v>52</v>
      </c>
      <c r="B47" s="11" t="s">
        <v>53</v>
      </c>
      <c r="C47" s="8" t="s">
        <v>7</v>
      </c>
      <c r="D47" s="8" t="s">
        <v>72</v>
      </c>
    </row>
    <row r="48" spans="1:4" ht="17.25" customHeight="1">
      <c r="A48" s="6" t="s">
        <v>55</v>
      </c>
      <c r="B48" s="11" t="s">
        <v>56</v>
      </c>
      <c r="C48" s="8" t="s">
        <v>7</v>
      </c>
      <c r="D48" s="18" t="s">
        <v>70</v>
      </c>
    </row>
    <row r="49" spans="1:4" ht="18" customHeight="1">
      <c r="A49" s="6"/>
      <c r="B49" s="7" t="s">
        <v>65</v>
      </c>
      <c r="C49" s="8"/>
      <c r="D49" s="16">
        <v>900</v>
      </c>
    </row>
    <row r="50" spans="1:4" ht="31.5" customHeight="1">
      <c r="A50" s="6" t="s">
        <v>49</v>
      </c>
      <c r="B50" s="11" t="s">
        <v>50</v>
      </c>
      <c r="C50" s="8" t="s">
        <v>7</v>
      </c>
      <c r="D50" s="8" t="s">
        <v>73</v>
      </c>
    </row>
    <row r="51" spans="1:4" ht="24" customHeight="1">
      <c r="A51" s="6" t="s">
        <v>52</v>
      </c>
      <c r="B51" s="11" t="s">
        <v>53</v>
      </c>
      <c r="C51" s="8" t="s">
        <v>7</v>
      </c>
      <c r="D51" s="8" t="s">
        <v>74</v>
      </c>
    </row>
    <row r="52" spans="1:4" ht="17.25" customHeight="1">
      <c r="A52" s="6" t="s">
        <v>55</v>
      </c>
      <c r="B52" s="11" t="s">
        <v>56</v>
      </c>
      <c r="C52" s="8" t="s">
        <v>7</v>
      </c>
      <c r="D52" s="8" t="s">
        <v>75</v>
      </c>
    </row>
    <row r="53" spans="1:4" ht="18" customHeight="1">
      <c r="A53" s="6"/>
      <c r="B53" s="7" t="s">
        <v>65</v>
      </c>
      <c r="C53" s="8"/>
      <c r="D53" s="16">
        <v>8100</v>
      </c>
    </row>
    <row r="54" spans="1:4" ht="33" customHeight="1">
      <c r="A54" s="6" t="s">
        <v>49</v>
      </c>
      <c r="B54" s="11" t="s">
        <v>50</v>
      </c>
      <c r="C54" s="8" t="s">
        <v>7</v>
      </c>
      <c r="D54" s="8" t="s">
        <v>167</v>
      </c>
    </row>
    <row r="55" spans="1:4" ht="24" customHeight="1">
      <c r="A55" s="6" t="s">
        <v>52</v>
      </c>
      <c r="B55" s="11" t="s">
        <v>53</v>
      </c>
      <c r="C55" s="8" t="s">
        <v>7</v>
      </c>
      <c r="D55" s="8" t="s">
        <v>168</v>
      </c>
    </row>
    <row r="56" spans="1:4" ht="17.25" customHeight="1">
      <c r="A56" s="6" t="s">
        <v>55</v>
      </c>
      <c r="B56" s="11" t="s">
        <v>56</v>
      </c>
      <c r="C56" s="8" t="s">
        <v>7</v>
      </c>
      <c r="D56" s="8" t="s">
        <v>75</v>
      </c>
    </row>
    <row r="57" spans="1:4" ht="18" customHeight="1">
      <c r="A57" s="6"/>
      <c r="B57" s="7" t="s">
        <v>65</v>
      </c>
      <c r="C57" s="8"/>
      <c r="D57" s="16">
        <v>1560</v>
      </c>
    </row>
    <row r="58" spans="1:4" ht="33.75" customHeight="1">
      <c r="A58" s="6" t="s">
        <v>49</v>
      </c>
      <c r="B58" s="11" t="s">
        <v>50</v>
      </c>
      <c r="C58" s="8" t="s">
        <v>7</v>
      </c>
      <c r="D58" s="8" t="s">
        <v>169</v>
      </c>
    </row>
    <row r="59" spans="1:4" ht="37.5" customHeight="1">
      <c r="A59" s="6" t="s">
        <v>52</v>
      </c>
      <c r="B59" s="11" t="s">
        <v>53</v>
      </c>
      <c r="C59" s="8" t="s">
        <v>7</v>
      </c>
      <c r="D59" s="8" t="s">
        <v>170</v>
      </c>
    </row>
    <row r="60" spans="1:4" ht="17.25" customHeight="1">
      <c r="A60" s="6" t="s">
        <v>55</v>
      </c>
      <c r="B60" s="11" t="s">
        <v>56</v>
      </c>
      <c r="C60" s="8" t="s">
        <v>7</v>
      </c>
      <c r="D60" s="18" t="s">
        <v>70</v>
      </c>
    </row>
    <row r="61" spans="1:4" ht="18" customHeight="1">
      <c r="A61" s="6"/>
      <c r="B61" s="7" t="s">
        <v>65</v>
      </c>
      <c r="C61" s="8"/>
      <c r="D61" s="16">
        <v>68543</v>
      </c>
    </row>
    <row r="62" spans="1:4" ht="34.5" customHeight="1">
      <c r="A62" s="6" t="s">
        <v>49</v>
      </c>
      <c r="B62" s="11" t="s">
        <v>50</v>
      </c>
      <c r="C62" s="8" t="s">
        <v>7</v>
      </c>
      <c r="D62" s="8" t="s">
        <v>171</v>
      </c>
    </row>
    <row r="63" spans="1:4" ht="21.75" customHeight="1">
      <c r="A63" s="6" t="s">
        <v>52</v>
      </c>
      <c r="B63" s="11" t="s">
        <v>53</v>
      </c>
      <c r="C63" s="8" t="s">
        <v>7</v>
      </c>
      <c r="D63" s="8" t="s">
        <v>172</v>
      </c>
    </row>
    <row r="64" spans="1:4" ht="17.25" customHeight="1">
      <c r="A64" s="6" t="s">
        <v>55</v>
      </c>
      <c r="B64" s="11" t="s">
        <v>56</v>
      </c>
      <c r="C64" s="8" t="s">
        <v>7</v>
      </c>
      <c r="D64" s="18" t="s">
        <v>75</v>
      </c>
    </row>
    <row r="65" spans="1:4" ht="18" customHeight="1">
      <c r="A65" s="6"/>
      <c r="B65" s="7" t="s">
        <v>65</v>
      </c>
      <c r="C65" s="8"/>
      <c r="D65" s="16">
        <v>63783</v>
      </c>
    </row>
    <row r="66" spans="1:4" ht="33.75" customHeight="1">
      <c r="A66" s="6" t="s">
        <v>49</v>
      </c>
      <c r="B66" s="11" t="s">
        <v>50</v>
      </c>
      <c r="C66" s="8" t="s">
        <v>7</v>
      </c>
      <c r="D66" s="8" t="s">
        <v>173</v>
      </c>
    </row>
    <row r="67" spans="1:4" ht="21.75" customHeight="1">
      <c r="A67" s="6" t="s">
        <v>52</v>
      </c>
      <c r="B67" s="11" t="s">
        <v>53</v>
      </c>
      <c r="C67" s="8" t="s">
        <v>7</v>
      </c>
      <c r="D67" s="8" t="s">
        <v>174</v>
      </c>
    </row>
    <row r="68" spans="1:4" ht="17.25" customHeight="1">
      <c r="A68" s="6" t="s">
        <v>55</v>
      </c>
      <c r="B68" s="11" t="s">
        <v>56</v>
      </c>
      <c r="C68" s="8" t="s">
        <v>7</v>
      </c>
      <c r="D68" s="18" t="s">
        <v>75</v>
      </c>
    </row>
    <row r="69" spans="1:4" ht="18" customHeight="1">
      <c r="A69" s="6"/>
      <c r="B69" s="7" t="s">
        <v>65</v>
      </c>
      <c r="C69" s="8"/>
      <c r="D69" s="16">
        <v>2440</v>
      </c>
    </row>
    <row r="70" spans="1:4" ht="33.75" customHeight="1">
      <c r="A70" s="6" t="s">
        <v>49</v>
      </c>
      <c r="B70" s="11" t="s">
        <v>50</v>
      </c>
      <c r="C70" s="8" t="s">
        <v>7</v>
      </c>
      <c r="D70" s="8" t="s">
        <v>78</v>
      </c>
    </row>
    <row r="71" spans="1:4" ht="23.25" customHeight="1">
      <c r="A71" s="6" t="s">
        <v>52</v>
      </c>
      <c r="B71" s="11" t="s">
        <v>53</v>
      </c>
      <c r="C71" s="8" t="s">
        <v>7</v>
      </c>
      <c r="D71" s="8" t="s">
        <v>79</v>
      </c>
    </row>
    <row r="72" spans="1:4" ht="17.25" customHeight="1">
      <c r="A72" s="6" t="s">
        <v>55</v>
      </c>
      <c r="B72" s="11" t="s">
        <v>56</v>
      </c>
      <c r="C72" s="8" t="s">
        <v>7</v>
      </c>
      <c r="D72" s="18" t="s">
        <v>57</v>
      </c>
    </row>
    <row r="73" spans="1:4" ht="18" customHeight="1">
      <c r="A73" s="6"/>
      <c r="B73" s="7" t="s">
        <v>65</v>
      </c>
      <c r="C73" s="8"/>
      <c r="D73" s="17">
        <v>16154</v>
      </c>
    </row>
    <row r="74" spans="1:4" ht="34.5" customHeight="1">
      <c r="A74" s="6" t="s">
        <v>49</v>
      </c>
      <c r="B74" s="11" t="s">
        <v>50</v>
      </c>
      <c r="C74" s="8" t="s">
        <v>7</v>
      </c>
      <c r="D74" s="8" t="s">
        <v>155</v>
      </c>
    </row>
    <row r="75" spans="1:4" ht="36" customHeight="1">
      <c r="A75" s="6" t="s">
        <v>52</v>
      </c>
      <c r="B75" s="11" t="s">
        <v>53</v>
      </c>
      <c r="C75" s="8" t="s">
        <v>7</v>
      </c>
      <c r="D75" s="8" t="s">
        <v>175</v>
      </c>
    </row>
    <row r="76" spans="1:4" ht="17.25" customHeight="1">
      <c r="A76" s="6" t="s">
        <v>55</v>
      </c>
      <c r="B76" s="11" t="s">
        <v>56</v>
      </c>
      <c r="C76" s="8" t="s">
        <v>7</v>
      </c>
      <c r="D76" s="18" t="s">
        <v>75</v>
      </c>
    </row>
    <row r="77" spans="1:4" ht="18" customHeight="1">
      <c r="A77" s="6"/>
      <c r="B77" s="7" t="s">
        <v>65</v>
      </c>
      <c r="C77" s="8"/>
      <c r="D77" s="17">
        <v>12500</v>
      </c>
    </row>
    <row r="78" spans="1:4" ht="22.5" customHeight="1">
      <c r="A78" s="6" t="s">
        <v>49</v>
      </c>
      <c r="B78" s="11" t="s">
        <v>50</v>
      </c>
      <c r="C78" s="8" t="s">
        <v>7</v>
      </c>
      <c r="D78" s="8" t="s">
        <v>156</v>
      </c>
    </row>
    <row r="79" spans="1:4" ht="21.75" customHeight="1">
      <c r="A79" s="6" t="s">
        <v>52</v>
      </c>
      <c r="B79" s="11" t="s">
        <v>53</v>
      </c>
      <c r="C79" s="8" t="s">
        <v>7</v>
      </c>
      <c r="D79" s="8" t="s">
        <v>77</v>
      </c>
    </row>
    <row r="80" spans="1:4" ht="17.25" customHeight="1">
      <c r="A80" s="6" t="s">
        <v>55</v>
      </c>
      <c r="B80" s="11" t="s">
        <v>56</v>
      </c>
      <c r="C80" s="8" t="s">
        <v>7</v>
      </c>
      <c r="D80" s="18" t="s">
        <v>75</v>
      </c>
    </row>
    <row r="81" spans="1:4" ht="18" customHeight="1">
      <c r="A81" s="6"/>
      <c r="B81" s="7" t="s">
        <v>65</v>
      </c>
      <c r="C81" s="8"/>
      <c r="D81" s="16">
        <v>7000</v>
      </c>
    </row>
    <row r="82" spans="1:4" ht="17.25" customHeight="1">
      <c r="A82" s="6" t="s">
        <v>49</v>
      </c>
      <c r="B82" s="11" t="s">
        <v>50</v>
      </c>
      <c r="C82" s="8" t="s">
        <v>7</v>
      </c>
      <c r="D82" s="8" t="s">
        <v>80</v>
      </c>
    </row>
    <row r="83" spans="1:4" ht="21.75" customHeight="1">
      <c r="A83" s="6" t="s">
        <v>52</v>
      </c>
      <c r="B83" s="11" t="s">
        <v>53</v>
      </c>
      <c r="C83" s="8" t="s">
        <v>7</v>
      </c>
      <c r="D83" s="8" t="s">
        <v>81</v>
      </c>
    </row>
    <row r="84" spans="1:4" ht="17.25" customHeight="1">
      <c r="A84" s="6" t="s">
        <v>55</v>
      </c>
      <c r="B84" s="11" t="s">
        <v>56</v>
      </c>
      <c r="C84" s="8" t="s">
        <v>7</v>
      </c>
      <c r="D84" s="8" t="s">
        <v>75</v>
      </c>
    </row>
    <row r="85" spans="1:4" ht="18" customHeight="1">
      <c r="A85" s="6"/>
      <c r="B85" s="7" t="s">
        <v>65</v>
      </c>
      <c r="C85" s="8"/>
      <c r="D85" s="16">
        <v>70334</v>
      </c>
    </row>
    <row r="86" spans="1:4" ht="17.25" customHeight="1">
      <c r="A86" s="6" t="s">
        <v>49</v>
      </c>
      <c r="B86" s="11" t="s">
        <v>50</v>
      </c>
      <c r="C86" s="8" t="s">
        <v>7</v>
      </c>
      <c r="D86" s="8" t="s">
        <v>82</v>
      </c>
    </row>
    <row r="87" spans="1:4" ht="21.75" customHeight="1">
      <c r="A87" s="6" t="s">
        <v>52</v>
      </c>
      <c r="B87" s="11" t="s">
        <v>53</v>
      </c>
      <c r="C87" s="8" t="s">
        <v>7</v>
      </c>
      <c r="D87" s="8" t="s">
        <v>176</v>
      </c>
    </row>
    <row r="88" spans="1:4" ht="17.25" customHeight="1">
      <c r="A88" s="6" t="s">
        <v>55</v>
      </c>
      <c r="B88" s="11" t="s">
        <v>56</v>
      </c>
      <c r="C88" s="8" t="s">
        <v>7</v>
      </c>
      <c r="D88" s="8" t="s">
        <v>75</v>
      </c>
    </row>
    <row r="89" spans="1:4" ht="18" customHeight="1">
      <c r="A89" s="6"/>
      <c r="B89" s="7" t="s">
        <v>65</v>
      </c>
      <c r="C89" s="8"/>
      <c r="D89" s="16">
        <v>55</v>
      </c>
    </row>
    <row r="90" spans="1:4" ht="21.75" customHeight="1">
      <c r="A90" s="6" t="s">
        <v>49</v>
      </c>
      <c r="B90" s="11" t="s">
        <v>50</v>
      </c>
      <c r="C90" s="8" t="s">
        <v>7</v>
      </c>
      <c r="D90" s="8" t="s">
        <v>84</v>
      </c>
    </row>
    <row r="91" spans="1:4" ht="18" customHeight="1">
      <c r="A91" s="6" t="s">
        <v>52</v>
      </c>
      <c r="B91" s="11" t="s">
        <v>53</v>
      </c>
      <c r="C91" s="8" t="s">
        <v>7</v>
      </c>
      <c r="D91" s="8" t="s">
        <v>85</v>
      </c>
    </row>
    <row r="92" spans="1:4" ht="18" customHeight="1">
      <c r="A92" s="6" t="s">
        <v>55</v>
      </c>
      <c r="B92" s="11" t="s">
        <v>56</v>
      </c>
      <c r="C92" s="8" t="s">
        <v>7</v>
      </c>
      <c r="D92" s="8" t="s">
        <v>86</v>
      </c>
    </row>
    <row r="93" spans="1:4" ht="18" customHeight="1">
      <c r="A93" s="6" t="s">
        <v>62</v>
      </c>
      <c r="B93" s="11" t="s">
        <v>58</v>
      </c>
      <c r="C93" s="8"/>
      <c r="D93" s="16">
        <v>18039</v>
      </c>
    </row>
    <row r="94" spans="1:4" ht="45.75" customHeight="1">
      <c r="A94" s="6" t="s">
        <v>49</v>
      </c>
      <c r="B94" s="11" t="s">
        <v>50</v>
      </c>
      <c r="C94" s="8" t="s">
        <v>7</v>
      </c>
      <c r="D94" s="8" t="s">
        <v>87</v>
      </c>
    </row>
    <row r="95" spans="1:4" ht="18" customHeight="1">
      <c r="A95" s="6" t="s">
        <v>52</v>
      </c>
      <c r="B95" s="11" t="s">
        <v>53</v>
      </c>
      <c r="C95" s="8" t="s">
        <v>7</v>
      </c>
      <c r="D95" s="8" t="s">
        <v>81</v>
      </c>
    </row>
    <row r="96" spans="1:4" ht="18" customHeight="1">
      <c r="A96" s="6" t="s">
        <v>55</v>
      </c>
      <c r="B96" s="11" t="s">
        <v>56</v>
      </c>
      <c r="C96" s="8" t="s">
        <v>7</v>
      </c>
      <c r="D96" s="8" t="s">
        <v>57</v>
      </c>
    </row>
    <row r="97" spans="1:4" ht="18" customHeight="1">
      <c r="A97" s="6" t="s">
        <v>62</v>
      </c>
      <c r="B97" s="11" t="s">
        <v>58</v>
      </c>
      <c r="C97" s="8"/>
      <c r="D97" s="16">
        <f>132113+582480+15081+257997+4834+64899</f>
        <v>1057404</v>
      </c>
    </row>
    <row r="98" spans="1:4" ht="21.75" customHeight="1">
      <c r="A98" s="6" t="s">
        <v>49</v>
      </c>
      <c r="B98" s="11" t="s">
        <v>50</v>
      </c>
      <c r="C98" s="8" t="s">
        <v>7</v>
      </c>
      <c r="D98" s="8" t="s">
        <v>88</v>
      </c>
    </row>
    <row r="99" spans="1:4" ht="32.25" customHeight="1">
      <c r="A99" s="6" t="s">
        <v>52</v>
      </c>
      <c r="B99" s="11" t="s">
        <v>53</v>
      </c>
      <c r="C99" s="8" t="s">
        <v>7</v>
      </c>
      <c r="D99" s="8" t="s">
        <v>89</v>
      </c>
    </row>
    <row r="100" spans="1:4" ht="18" customHeight="1">
      <c r="A100" s="6" t="s">
        <v>55</v>
      </c>
      <c r="B100" s="11" t="s">
        <v>56</v>
      </c>
      <c r="C100" s="8" t="s">
        <v>7</v>
      </c>
      <c r="D100" s="18" t="s">
        <v>57</v>
      </c>
    </row>
    <row r="101" spans="1:4" ht="18" customHeight="1">
      <c r="A101" s="6" t="s">
        <v>62</v>
      </c>
      <c r="B101" s="11" t="s">
        <v>58</v>
      </c>
      <c r="C101" s="8"/>
      <c r="D101" s="16">
        <v>157914</v>
      </c>
    </row>
    <row r="102" spans="1:4" ht="16.5" customHeight="1">
      <c r="A102" s="10" t="s">
        <v>90</v>
      </c>
      <c r="B102" s="10"/>
      <c r="C102" s="10"/>
      <c r="D102" s="10"/>
    </row>
    <row r="103" spans="1:4" ht="14.25" customHeight="1">
      <c r="A103" s="6" t="s">
        <v>91</v>
      </c>
      <c r="B103" s="11" t="s">
        <v>92</v>
      </c>
      <c r="C103" s="8" t="s">
        <v>93</v>
      </c>
      <c r="D103" s="8"/>
    </row>
    <row r="104" spans="1:4" ht="15" customHeight="1">
      <c r="A104" s="6" t="s">
        <v>94</v>
      </c>
      <c r="B104" s="11" t="s">
        <v>95</v>
      </c>
      <c r="C104" s="8" t="s">
        <v>93</v>
      </c>
      <c r="D104" s="8"/>
    </row>
    <row r="105" spans="1:4" ht="15.75" customHeight="1">
      <c r="A105" s="6" t="s">
        <v>96</v>
      </c>
      <c r="B105" s="11" t="s">
        <v>97</v>
      </c>
      <c r="C105" s="8" t="s">
        <v>93</v>
      </c>
      <c r="D105" s="8"/>
    </row>
    <row r="106" spans="1:4" ht="14.25" customHeight="1">
      <c r="A106" s="6" t="s">
        <v>98</v>
      </c>
      <c r="B106" s="11" t="s">
        <v>99</v>
      </c>
      <c r="C106" s="8" t="s">
        <v>15</v>
      </c>
      <c r="D106" s="8"/>
    </row>
    <row r="107" spans="1:4" ht="16.5" customHeight="1">
      <c r="A107" s="10" t="s">
        <v>100</v>
      </c>
      <c r="B107" s="10"/>
      <c r="C107" s="10"/>
      <c r="D107" s="10"/>
    </row>
    <row r="108" spans="1:4" ht="29.25" customHeight="1">
      <c r="A108" s="6" t="s">
        <v>101</v>
      </c>
      <c r="B108" s="11" t="s">
        <v>102</v>
      </c>
      <c r="C108" s="8" t="s">
        <v>15</v>
      </c>
      <c r="D108" s="12">
        <f>D109-D110</f>
        <v>0</v>
      </c>
    </row>
    <row r="109" spans="1:4" ht="17.25" customHeight="1">
      <c r="A109" s="6" t="s">
        <v>103</v>
      </c>
      <c r="B109" s="13" t="s">
        <v>17</v>
      </c>
      <c r="C109" s="8" t="s">
        <v>15</v>
      </c>
      <c r="D109" s="12">
        <v>0</v>
      </c>
    </row>
    <row r="110" spans="1:4" ht="17.25" customHeight="1">
      <c r="A110" s="6" t="s">
        <v>104</v>
      </c>
      <c r="B110" s="13" t="s">
        <v>19</v>
      </c>
      <c r="C110" s="8" t="s">
        <v>15</v>
      </c>
      <c r="D110" s="12">
        <v>0</v>
      </c>
    </row>
    <row r="111" spans="1:4" ht="27.75" customHeight="1">
      <c r="A111" s="6" t="s">
        <v>105</v>
      </c>
      <c r="B111" s="11" t="s">
        <v>106</v>
      </c>
      <c r="C111" s="8" t="s">
        <v>15</v>
      </c>
      <c r="D111" s="12">
        <f>D112-D113</f>
        <v>0</v>
      </c>
    </row>
    <row r="112" spans="1:4" ht="15" customHeight="1">
      <c r="A112" s="6" t="s">
        <v>107</v>
      </c>
      <c r="B112" s="13" t="s">
        <v>17</v>
      </c>
      <c r="C112" s="8" t="s">
        <v>15</v>
      </c>
      <c r="D112" s="12">
        <v>0</v>
      </c>
    </row>
    <row r="113" spans="1:4" ht="17.25" customHeight="1">
      <c r="A113" s="6" t="s">
        <v>108</v>
      </c>
      <c r="B113" s="13" t="s">
        <v>19</v>
      </c>
      <c r="C113" s="8" t="s">
        <v>15</v>
      </c>
      <c r="D113" s="12">
        <f>D120</f>
        <v>0</v>
      </c>
    </row>
    <row r="114" spans="1:4" ht="31.5" customHeight="1">
      <c r="A114" s="10" t="s">
        <v>109</v>
      </c>
      <c r="B114" s="10"/>
      <c r="C114" s="10"/>
      <c r="D114" s="10"/>
    </row>
    <row r="115" spans="1:4" ht="20.25" customHeight="1">
      <c r="A115" s="6" t="s">
        <v>110</v>
      </c>
      <c r="B115" s="11" t="s">
        <v>111</v>
      </c>
      <c r="C115" s="8" t="s">
        <v>7</v>
      </c>
      <c r="D115" s="8"/>
    </row>
    <row r="116" spans="1:4" ht="15" customHeight="1">
      <c r="A116" s="6" t="s">
        <v>112</v>
      </c>
      <c r="B116" s="11" t="s">
        <v>113</v>
      </c>
      <c r="C116" s="8" t="s">
        <v>7</v>
      </c>
      <c r="D116" s="8"/>
    </row>
    <row r="117" spans="1:4" ht="18" customHeight="1">
      <c r="A117" s="6" t="s">
        <v>114</v>
      </c>
      <c r="B117" s="11" t="s">
        <v>115</v>
      </c>
      <c r="C117" s="8" t="s">
        <v>116</v>
      </c>
      <c r="D117" s="8"/>
    </row>
    <row r="118" spans="1:4" ht="18" customHeight="1">
      <c r="A118" s="6" t="s">
        <v>117</v>
      </c>
      <c r="B118" s="11" t="s">
        <v>118</v>
      </c>
      <c r="C118" s="8" t="s">
        <v>15</v>
      </c>
      <c r="D118" s="12"/>
    </row>
    <row r="119" spans="1:4" ht="17.25" customHeight="1">
      <c r="A119" s="6" t="s">
        <v>119</v>
      </c>
      <c r="B119" s="13" t="s">
        <v>120</v>
      </c>
      <c r="C119" s="8" t="s">
        <v>15</v>
      </c>
      <c r="D119" s="12"/>
    </row>
    <row r="120" spans="1:4" ht="18" customHeight="1">
      <c r="A120" s="6" t="s">
        <v>121</v>
      </c>
      <c r="B120" s="13" t="s">
        <v>122</v>
      </c>
      <c r="C120" s="8" t="s">
        <v>15</v>
      </c>
      <c r="D120" s="12"/>
    </row>
    <row r="121" spans="1:4" ht="18" customHeight="1">
      <c r="A121" s="6" t="s">
        <v>123</v>
      </c>
      <c r="B121" s="13" t="s">
        <v>124</v>
      </c>
      <c r="C121" s="8" t="s">
        <v>15</v>
      </c>
      <c r="D121" s="12"/>
    </row>
    <row r="122" spans="1:4" ht="20.25" customHeight="1">
      <c r="A122" s="6" t="s">
        <v>125</v>
      </c>
      <c r="B122" s="13" t="s">
        <v>126</v>
      </c>
      <c r="C122" s="8" t="s">
        <v>15</v>
      </c>
      <c r="D122" s="12"/>
    </row>
    <row r="123" spans="1:4" ht="29.25" customHeight="1">
      <c r="A123" s="6" t="s">
        <v>127</v>
      </c>
      <c r="B123" s="13" t="s">
        <v>128</v>
      </c>
      <c r="C123" s="8" t="s">
        <v>15</v>
      </c>
      <c r="D123" s="12"/>
    </row>
    <row r="124" spans="1:4" ht="27.75" customHeight="1">
      <c r="A124" s="6" t="s">
        <v>129</v>
      </c>
      <c r="B124" s="11" t="s">
        <v>130</v>
      </c>
      <c r="C124" s="8" t="s">
        <v>15</v>
      </c>
      <c r="D124" s="12"/>
    </row>
    <row r="125" spans="1:4" ht="18.75" customHeight="1">
      <c r="A125" s="10" t="s">
        <v>131</v>
      </c>
      <c r="B125" s="10"/>
      <c r="C125" s="10"/>
      <c r="D125" s="10"/>
    </row>
    <row r="126" spans="1:4" ht="15.75" customHeight="1">
      <c r="A126" s="6" t="s">
        <v>132</v>
      </c>
      <c r="B126" s="11" t="s">
        <v>92</v>
      </c>
      <c r="C126" s="8" t="s">
        <v>93</v>
      </c>
      <c r="D126" s="8"/>
    </row>
    <row r="127" spans="1:4" ht="18" customHeight="1">
      <c r="A127" s="6" t="s">
        <v>133</v>
      </c>
      <c r="B127" s="11" t="s">
        <v>95</v>
      </c>
      <c r="C127" s="8" t="s">
        <v>93</v>
      </c>
      <c r="D127" s="8"/>
    </row>
    <row r="128" spans="1:4" ht="18" customHeight="1">
      <c r="A128" s="6" t="s">
        <v>134</v>
      </c>
      <c r="B128" s="11" t="s">
        <v>97</v>
      </c>
      <c r="C128" s="8" t="s">
        <v>93</v>
      </c>
      <c r="D128" s="8"/>
    </row>
    <row r="129" spans="1:4" ht="18.75" customHeight="1">
      <c r="A129" s="6" t="s">
        <v>135</v>
      </c>
      <c r="B129" s="11" t="s">
        <v>99</v>
      </c>
      <c r="C129" s="8" t="s">
        <v>15</v>
      </c>
      <c r="D129" s="8"/>
    </row>
    <row r="130" spans="1:4" ht="17.25" customHeight="1">
      <c r="A130" s="10" t="s">
        <v>136</v>
      </c>
      <c r="B130" s="10"/>
      <c r="C130" s="10"/>
      <c r="D130" s="10"/>
    </row>
    <row r="131" spans="1:4" ht="18.75" customHeight="1">
      <c r="A131" s="6" t="s">
        <v>137</v>
      </c>
      <c r="B131" s="11" t="s">
        <v>138</v>
      </c>
      <c r="C131" s="8" t="s">
        <v>93</v>
      </c>
      <c r="D131" s="8">
        <v>6</v>
      </c>
    </row>
    <row r="132" spans="1:4" ht="18.75" customHeight="1">
      <c r="A132" s="6" t="s">
        <v>139</v>
      </c>
      <c r="B132" s="11" t="s">
        <v>140</v>
      </c>
      <c r="C132" s="8" t="s">
        <v>93</v>
      </c>
      <c r="D132" s="8">
        <v>29</v>
      </c>
    </row>
    <row r="133" spans="1:4" ht="31.5" customHeight="1">
      <c r="A133" s="6" t="s">
        <v>141</v>
      </c>
      <c r="B133" s="11" t="s">
        <v>142</v>
      </c>
      <c r="C133" s="8" t="s">
        <v>15</v>
      </c>
      <c r="D133" s="12">
        <v>80506.5</v>
      </c>
    </row>
    <row r="136" ht="12.75">
      <c r="B136" t="s">
        <v>143</v>
      </c>
    </row>
  </sheetData>
  <sheetProtection selectLockedCells="1" selectUnlockedCells="1"/>
  <mergeCells count="8">
    <mergeCell ref="A1:D1"/>
    <mergeCell ref="A7:D7"/>
    <mergeCell ref="A25:D25"/>
    <mergeCell ref="A102:D102"/>
    <mergeCell ref="A107:D107"/>
    <mergeCell ref="A114:D114"/>
    <mergeCell ref="A125:D125"/>
    <mergeCell ref="A130:D130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workbookViewId="0" topLeftCell="A112">
      <selection activeCell="D133" sqref="D133"/>
    </sheetView>
  </sheetViews>
  <sheetFormatPr defaultColWidth="12.57421875" defaultRowHeight="12.75"/>
  <cols>
    <col min="1" max="1" width="3.140625" style="0" customWidth="1"/>
    <col min="2" max="2" width="70.140625" style="0" customWidth="1"/>
    <col min="3" max="3" width="6.57421875" style="0" customWidth="1"/>
    <col min="4" max="4" width="31.57421875" style="0" customWidth="1"/>
    <col min="5" max="16384" width="11.57421875" style="0" customWidth="1"/>
  </cols>
  <sheetData>
    <row r="1" spans="1:4" ht="45.75" customHeight="1">
      <c r="A1" s="1" t="s">
        <v>177</v>
      </c>
      <c r="B1" s="1"/>
      <c r="C1" s="1"/>
      <c r="D1" s="1"/>
    </row>
    <row r="2" spans="1:4" ht="12.75">
      <c r="A2" s="2"/>
      <c r="B2" s="3"/>
      <c r="C2" s="2"/>
      <c r="D2" s="2"/>
    </row>
    <row r="3" spans="1:4" ht="30.7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8.7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5.7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7.2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1.5" customHeight="1">
      <c r="A7" s="10" t="s">
        <v>12</v>
      </c>
      <c r="B7" s="10"/>
      <c r="C7" s="10"/>
      <c r="D7" s="10"/>
    </row>
    <row r="8" spans="1:4" ht="18" customHeight="1">
      <c r="A8" s="6" t="s">
        <v>13</v>
      </c>
      <c r="B8" s="11" t="s">
        <v>14</v>
      </c>
      <c r="C8" s="8" t="s">
        <v>15</v>
      </c>
      <c r="D8" s="12">
        <v>-222111.97</v>
      </c>
    </row>
    <row r="9" spans="1:4" ht="14.2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6.5" customHeight="1">
      <c r="A10" s="6" t="s">
        <v>18</v>
      </c>
      <c r="B10" s="13" t="s">
        <v>19</v>
      </c>
      <c r="C10" s="8" t="s">
        <v>15</v>
      </c>
      <c r="D10" s="12">
        <v>567842.9</v>
      </c>
    </row>
    <row r="11" spans="1:4" ht="29.25" customHeight="1">
      <c r="A11" s="6" t="s">
        <v>20</v>
      </c>
      <c r="B11" s="11" t="s">
        <v>21</v>
      </c>
      <c r="C11" s="8" t="s">
        <v>15</v>
      </c>
      <c r="D11" s="12">
        <f>D12+D13+D14</f>
        <v>3131920.24</v>
      </c>
    </row>
    <row r="12" spans="1:4" ht="14.25" customHeight="1">
      <c r="A12" s="6" t="s">
        <v>22</v>
      </c>
      <c r="B12" s="13" t="s">
        <v>23</v>
      </c>
      <c r="C12" s="8" t="s">
        <v>15</v>
      </c>
      <c r="D12" s="12">
        <v>3131920.24</v>
      </c>
    </row>
    <row r="13" spans="1:4" ht="14.2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8" customHeight="1">
      <c r="A15" s="6" t="s">
        <v>28</v>
      </c>
      <c r="B15" s="11" t="s">
        <v>29</v>
      </c>
      <c r="C15" s="8" t="s">
        <v>15</v>
      </c>
      <c r="D15" s="12">
        <f>D16+D17+D18+D19+D20</f>
        <v>3109850.15</v>
      </c>
    </row>
    <row r="16" spans="1:4" ht="15" customHeight="1">
      <c r="A16" s="6" t="s">
        <v>30</v>
      </c>
      <c r="B16" s="13" t="s">
        <v>31</v>
      </c>
      <c r="C16" s="8" t="s">
        <v>15</v>
      </c>
      <c r="D16" s="12">
        <v>3109850.15</v>
      </c>
    </row>
    <row r="17" spans="1:4" ht="18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7.2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8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6.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20.25" customHeight="1">
      <c r="A21" s="6" t="s">
        <v>40</v>
      </c>
      <c r="B21" s="11" t="s">
        <v>41</v>
      </c>
      <c r="C21" s="8" t="s">
        <v>15</v>
      </c>
      <c r="D21" s="12">
        <f>D8+D15</f>
        <v>2887738.1799999997</v>
      </c>
    </row>
    <row r="22" spans="1:4" ht="18.75" customHeight="1">
      <c r="A22" s="6" t="s">
        <v>42</v>
      </c>
      <c r="B22" s="11" t="s">
        <v>43</v>
      </c>
      <c r="C22" s="8" t="s">
        <v>15</v>
      </c>
      <c r="D22" s="12">
        <f>D21-D29-D34-D38-D42-D46-D50-D54-D58-D62-D66-D70-D74-D78-D82-D86-D90-D94-D98-D102-D106-D110</f>
        <v>-178481.8200000003</v>
      </c>
    </row>
    <row r="23" spans="1:4" ht="1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4.25" customHeight="1">
      <c r="A24" s="6" t="s">
        <v>46</v>
      </c>
      <c r="B24" s="13" t="s">
        <v>47</v>
      </c>
      <c r="C24" s="8" t="s">
        <v>15</v>
      </c>
      <c r="D24" s="12">
        <f>D10+D11-D15</f>
        <v>589912.9900000002</v>
      </c>
    </row>
    <row r="25" spans="1:4" ht="65.25" customHeight="1">
      <c r="A25" s="14" t="s">
        <v>48</v>
      </c>
      <c r="B25" s="14"/>
      <c r="C25" s="14"/>
      <c r="D25" s="14"/>
    </row>
    <row r="26" spans="1:4" ht="18.7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2.2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8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5" customHeight="1">
      <c r="A29" s="10"/>
      <c r="B29" s="10" t="s">
        <v>65</v>
      </c>
      <c r="C29" s="10"/>
      <c r="D29" s="16">
        <v>57115</v>
      </c>
    </row>
    <row r="30" spans="1:4" ht="7.5" customHeight="1" hidden="1">
      <c r="A30" s="10"/>
      <c r="B30" s="10"/>
      <c r="C30" s="10"/>
      <c r="D30" s="8" t="s">
        <v>59</v>
      </c>
    </row>
    <row r="31" spans="1:4" ht="15.75" customHeight="1">
      <c r="A31" s="6" t="s">
        <v>49</v>
      </c>
      <c r="B31" s="11" t="s">
        <v>50</v>
      </c>
      <c r="C31" s="8" t="s">
        <v>7</v>
      </c>
      <c r="D31" s="8" t="s">
        <v>59</v>
      </c>
    </row>
    <row r="32" spans="1:4" ht="34.5" customHeight="1">
      <c r="A32" s="6" t="s">
        <v>52</v>
      </c>
      <c r="B32" s="11" t="s">
        <v>53</v>
      </c>
      <c r="C32" s="8" t="s">
        <v>7</v>
      </c>
      <c r="D32" s="8" t="s">
        <v>60</v>
      </c>
    </row>
    <row r="33" spans="1:4" ht="18" customHeight="1">
      <c r="A33" s="6" t="s">
        <v>55</v>
      </c>
      <c r="B33" s="11" t="s">
        <v>56</v>
      </c>
      <c r="C33" s="8" t="s">
        <v>7</v>
      </c>
      <c r="D33" s="8" t="s">
        <v>61</v>
      </c>
    </row>
    <row r="34" spans="1:4" ht="15.75" customHeight="1">
      <c r="A34" s="6"/>
      <c r="B34" s="7" t="s">
        <v>65</v>
      </c>
      <c r="C34" s="8"/>
      <c r="D34" s="16">
        <v>10666</v>
      </c>
    </row>
    <row r="35" spans="1:4" ht="18.75" customHeight="1">
      <c r="A35" s="6" t="s">
        <v>49</v>
      </c>
      <c r="B35" s="11" t="s">
        <v>50</v>
      </c>
      <c r="C35" s="8" t="s">
        <v>7</v>
      </c>
      <c r="D35" s="8" t="s">
        <v>166</v>
      </c>
    </row>
    <row r="36" spans="1:4" ht="17.25" customHeight="1">
      <c r="A36" s="6" t="s">
        <v>52</v>
      </c>
      <c r="B36" s="11" t="s">
        <v>53</v>
      </c>
      <c r="C36" s="8" t="s">
        <v>7</v>
      </c>
      <c r="D36" s="8" t="s">
        <v>149</v>
      </c>
    </row>
    <row r="37" spans="1:4" ht="17.25" customHeight="1">
      <c r="A37" s="6" t="s">
        <v>55</v>
      </c>
      <c r="B37" s="11" t="s">
        <v>56</v>
      </c>
      <c r="C37" s="8" t="s">
        <v>7</v>
      </c>
      <c r="D37" s="8" t="s">
        <v>57</v>
      </c>
    </row>
    <row r="38" spans="1:4" ht="16.5" customHeight="1">
      <c r="A38" s="6"/>
      <c r="B38" s="7" t="s">
        <v>65</v>
      </c>
      <c r="C38" s="8"/>
      <c r="D38" s="16">
        <v>12900</v>
      </c>
    </row>
    <row r="39" spans="1:4" ht="18.75" customHeight="1">
      <c r="A39" s="6" t="s">
        <v>49</v>
      </c>
      <c r="B39" s="11" t="s">
        <v>50</v>
      </c>
      <c r="C39" s="8" t="s">
        <v>7</v>
      </c>
      <c r="D39" s="8" t="s">
        <v>63</v>
      </c>
    </row>
    <row r="40" spans="1:4" ht="17.25" customHeight="1">
      <c r="A40" s="6" t="s">
        <v>52</v>
      </c>
      <c r="B40" s="11" t="s">
        <v>53</v>
      </c>
      <c r="C40" s="8" t="s">
        <v>7</v>
      </c>
      <c r="D40" s="8" t="s">
        <v>64</v>
      </c>
    </row>
    <row r="41" spans="1:4" ht="17.25" customHeight="1">
      <c r="A41" s="6" t="s">
        <v>55</v>
      </c>
      <c r="B41" s="11" t="s">
        <v>56</v>
      </c>
      <c r="C41" s="8" t="s">
        <v>7</v>
      </c>
      <c r="D41" s="8" t="s">
        <v>57</v>
      </c>
    </row>
    <row r="42" spans="1:4" ht="16.5" customHeight="1">
      <c r="A42" s="6"/>
      <c r="B42" s="7" t="s">
        <v>65</v>
      </c>
      <c r="C42" s="8"/>
      <c r="D42" s="16">
        <v>173299</v>
      </c>
    </row>
    <row r="43" spans="1:4" ht="36" customHeight="1">
      <c r="A43" s="6" t="s">
        <v>49</v>
      </c>
      <c r="B43" s="11" t="s">
        <v>50</v>
      </c>
      <c r="C43" s="8" t="s">
        <v>7</v>
      </c>
      <c r="D43" s="8" t="s">
        <v>66</v>
      </c>
    </row>
    <row r="44" spans="1:4" ht="22.5" customHeight="1">
      <c r="A44" s="6" t="s">
        <v>52</v>
      </c>
      <c r="B44" s="11" t="s">
        <v>53</v>
      </c>
      <c r="C44" s="8" t="s">
        <v>7</v>
      </c>
      <c r="D44" s="8" t="s">
        <v>146</v>
      </c>
    </row>
    <row r="45" spans="1:4" ht="17.25" customHeight="1">
      <c r="A45" s="6" t="s">
        <v>55</v>
      </c>
      <c r="B45" s="11" t="s">
        <v>56</v>
      </c>
      <c r="C45" s="8" t="s">
        <v>7</v>
      </c>
      <c r="D45" s="8" t="s">
        <v>147</v>
      </c>
    </row>
    <row r="46" spans="1:4" ht="17.25" customHeight="1">
      <c r="A46" s="6"/>
      <c r="B46" s="7" t="s">
        <v>65</v>
      </c>
      <c r="C46" s="8"/>
      <c r="D46" s="16">
        <v>331200</v>
      </c>
    </row>
    <row r="47" spans="1:4" ht="23.25" customHeight="1">
      <c r="A47" s="6" t="s">
        <v>49</v>
      </c>
      <c r="B47" s="11" t="s">
        <v>50</v>
      </c>
      <c r="C47" s="8" t="s">
        <v>7</v>
      </c>
      <c r="D47" s="8" t="s">
        <v>178</v>
      </c>
    </row>
    <row r="48" spans="1:4" ht="22.5" customHeight="1">
      <c r="A48" s="6" t="s">
        <v>52</v>
      </c>
      <c r="B48" s="11" t="s">
        <v>53</v>
      </c>
      <c r="C48" s="8" t="s">
        <v>7</v>
      </c>
      <c r="D48" s="8" t="s">
        <v>179</v>
      </c>
    </row>
    <row r="49" spans="1:4" ht="17.25" customHeight="1">
      <c r="A49" s="6" t="s">
        <v>55</v>
      </c>
      <c r="B49" s="11" t="s">
        <v>56</v>
      </c>
      <c r="C49" s="8" t="s">
        <v>7</v>
      </c>
      <c r="D49" s="8" t="s">
        <v>180</v>
      </c>
    </row>
    <row r="50" spans="1:4" ht="17.25" customHeight="1">
      <c r="A50" s="6"/>
      <c r="B50" s="7" t="s">
        <v>65</v>
      </c>
      <c r="C50" s="8"/>
      <c r="D50" s="16">
        <v>130316</v>
      </c>
    </row>
    <row r="51" spans="1:4" ht="36" customHeight="1">
      <c r="A51" s="6" t="s">
        <v>49</v>
      </c>
      <c r="B51" s="11" t="s">
        <v>50</v>
      </c>
      <c r="C51" s="8" t="s">
        <v>7</v>
      </c>
      <c r="D51" s="8" t="s">
        <v>68</v>
      </c>
    </row>
    <row r="52" spans="1:4" ht="22.5" customHeight="1">
      <c r="A52" s="6" t="s">
        <v>52</v>
      </c>
      <c r="B52" s="11" t="s">
        <v>53</v>
      </c>
      <c r="C52" s="8" t="s">
        <v>7</v>
      </c>
      <c r="D52" s="8" t="s">
        <v>179</v>
      </c>
    </row>
    <row r="53" spans="1:4" ht="17.25" customHeight="1">
      <c r="A53" s="6" t="s">
        <v>55</v>
      </c>
      <c r="B53" s="11" t="s">
        <v>56</v>
      </c>
      <c r="C53" s="8" t="s">
        <v>7</v>
      </c>
      <c r="D53" s="8" t="s">
        <v>160</v>
      </c>
    </row>
    <row r="54" spans="1:4" ht="17.25" customHeight="1">
      <c r="A54" s="6"/>
      <c r="B54" s="7" t="s">
        <v>65</v>
      </c>
      <c r="C54" s="8"/>
      <c r="D54" s="16">
        <v>14392</v>
      </c>
    </row>
    <row r="55" spans="1:4" ht="18.75" customHeight="1">
      <c r="A55" s="6" t="s">
        <v>49</v>
      </c>
      <c r="B55" s="11" t="s">
        <v>50</v>
      </c>
      <c r="C55" s="8" t="s">
        <v>7</v>
      </c>
      <c r="D55" s="8" t="s">
        <v>71</v>
      </c>
    </row>
    <row r="56" spans="1:4" ht="18" customHeight="1">
      <c r="A56" s="6" t="s">
        <v>52</v>
      </c>
      <c r="B56" s="11" t="s">
        <v>53</v>
      </c>
      <c r="C56" s="8" t="s">
        <v>7</v>
      </c>
      <c r="D56" s="8" t="s">
        <v>72</v>
      </c>
    </row>
    <row r="57" spans="1:4" ht="18.75" customHeight="1">
      <c r="A57" s="6" t="s">
        <v>55</v>
      </c>
      <c r="B57" s="11" t="s">
        <v>56</v>
      </c>
      <c r="C57" s="8" t="s">
        <v>7</v>
      </c>
      <c r="D57" s="18" t="s">
        <v>70</v>
      </c>
    </row>
    <row r="58" spans="1:4" ht="16.5" customHeight="1">
      <c r="A58" s="6"/>
      <c r="B58" s="7" t="s">
        <v>65</v>
      </c>
      <c r="C58" s="8"/>
      <c r="D58" s="16">
        <v>1173</v>
      </c>
    </row>
    <row r="59" spans="1:4" ht="33.75" customHeight="1">
      <c r="A59" s="6" t="s">
        <v>49</v>
      </c>
      <c r="B59" s="11" t="s">
        <v>50</v>
      </c>
      <c r="C59" s="8" t="s">
        <v>7</v>
      </c>
      <c r="D59" s="8" t="s">
        <v>181</v>
      </c>
    </row>
    <row r="60" spans="1:4" ht="19.5" customHeight="1">
      <c r="A60" s="6" t="s">
        <v>52</v>
      </c>
      <c r="B60" s="11" t="s">
        <v>53</v>
      </c>
      <c r="C60" s="8" t="s">
        <v>7</v>
      </c>
      <c r="D60" s="8" t="s">
        <v>153</v>
      </c>
    </row>
    <row r="61" spans="1:4" ht="17.25" customHeight="1">
      <c r="A61" s="6" t="s">
        <v>55</v>
      </c>
      <c r="B61" s="11" t="s">
        <v>56</v>
      </c>
      <c r="C61" s="8" t="s">
        <v>7</v>
      </c>
      <c r="D61" s="18" t="s">
        <v>182</v>
      </c>
    </row>
    <row r="62" spans="1:4" ht="15" customHeight="1">
      <c r="A62" s="6"/>
      <c r="B62" s="7" t="s">
        <v>65</v>
      </c>
      <c r="C62" s="8"/>
      <c r="D62" s="16">
        <v>14900</v>
      </c>
    </row>
    <row r="63" spans="1:4" ht="33.75" customHeight="1">
      <c r="A63" s="6" t="s">
        <v>49</v>
      </c>
      <c r="B63" s="11" t="s">
        <v>50</v>
      </c>
      <c r="C63" s="8" t="s">
        <v>7</v>
      </c>
      <c r="D63" s="8" t="s">
        <v>183</v>
      </c>
    </row>
    <row r="64" spans="1:4" ht="19.5" customHeight="1">
      <c r="A64" s="6" t="s">
        <v>52</v>
      </c>
      <c r="B64" s="11" t="s">
        <v>53</v>
      </c>
      <c r="C64" s="8" t="s">
        <v>7</v>
      </c>
      <c r="D64" s="8" t="s">
        <v>184</v>
      </c>
    </row>
    <row r="65" spans="1:4" ht="17.25" customHeight="1">
      <c r="A65" s="6" t="s">
        <v>55</v>
      </c>
      <c r="B65" s="11" t="s">
        <v>56</v>
      </c>
      <c r="C65" s="8" t="s">
        <v>7</v>
      </c>
      <c r="D65" s="18" t="s">
        <v>75</v>
      </c>
    </row>
    <row r="66" spans="1:4" ht="15" customHeight="1">
      <c r="A66" s="6"/>
      <c r="B66" s="7" t="s">
        <v>65</v>
      </c>
      <c r="C66" s="8"/>
      <c r="D66" s="16">
        <v>24600</v>
      </c>
    </row>
    <row r="67" spans="1:4" ht="21.75" customHeight="1">
      <c r="A67" s="6" t="s">
        <v>49</v>
      </c>
      <c r="B67" s="11" t="s">
        <v>50</v>
      </c>
      <c r="C67" s="8" t="s">
        <v>7</v>
      </c>
      <c r="D67" s="8" t="s">
        <v>150</v>
      </c>
    </row>
    <row r="68" spans="1:4" ht="16.5" customHeight="1">
      <c r="A68" s="6" t="s">
        <v>52</v>
      </c>
      <c r="B68" s="11" t="s">
        <v>53</v>
      </c>
      <c r="C68" s="8" t="s">
        <v>7</v>
      </c>
      <c r="D68" s="8" t="s">
        <v>151</v>
      </c>
    </row>
    <row r="69" spans="1:4" ht="21" customHeight="1">
      <c r="A69" s="6" t="s">
        <v>55</v>
      </c>
      <c r="B69" s="11" t="s">
        <v>56</v>
      </c>
      <c r="C69" s="8" t="s">
        <v>7</v>
      </c>
      <c r="D69" s="18" t="s">
        <v>75</v>
      </c>
    </row>
    <row r="70" spans="1:4" ht="15" customHeight="1">
      <c r="A70" s="6"/>
      <c r="B70" s="7" t="s">
        <v>65</v>
      </c>
      <c r="C70" s="8"/>
      <c r="D70" s="16">
        <v>2080</v>
      </c>
    </row>
    <row r="71" spans="1:4" ht="32.25" customHeight="1">
      <c r="A71" s="6" t="s">
        <v>49</v>
      </c>
      <c r="B71" s="11" t="s">
        <v>50</v>
      </c>
      <c r="C71" s="8" t="s">
        <v>7</v>
      </c>
      <c r="D71" s="8" t="s">
        <v>73</v>
      </c>
    </row>
    <row r="72" spans="1:4" ht="18.75" customHeight="1">
      <c r="A72" s="6" t="s">
        <v>52</v>
      </c>
      <c r="B72" s="11" t="s">
        <v>53</v>
      </c>
      <c r="C72" s="8" t="s">
        <v>7</v>
      </c>
      <c r="D72" s="8" t="s">
        <v>74</v>
      </c>
    </row>
    <row r="73" spans="1:4" ht="17.25" customHeight="1">
      <c r="A73" s="6" t="s">
        <v>55</v>
      </c>
      <c r="B73" s="11" t="s">
        <v>56</v>
      </c>
      <c r="C73" s="8" t="s">
        <v>7</v>
      </c>
      <c r="D73" s="8" t="s">
        <v>75</v>
      </c>
    </row>
    <row r="74" spans="1:4" ht="15" customHeight="1">
      <c r="A74" s="6"/>
      <c r="B74" s="7" t="s">
        <v>65</v>
      </c>
      <c r="C74" s="8"/>
      <c r="D74" s="16">
        <v>20188</v>
      </c>
    </row>
    <row r="75" spans="1:4" ht="33" customHeight="1">
      <c r="A75" s="6" t="s">
        <v>49</v>
      </c>
      <c r="B75" s="11" t="s">
        <v>50</v>
      </c>
      <c r="C75" s="8" t="s">
        <v>7</v>
      </c>
      <c r="D75" s="8" t="s">
        <v>167</v>
      </c>
    </row>
    <row r="76" spans="1:4" ht="24" customHeight="1">
      <c r="A76" s="6" t="s">
        <v>52</v>
      </c>
      <c r="B76" s="11" t="s">
        <v>53</v>
      </c>
      <c r="C76" s="8" t="s">
        <v>7</v>
      </c>
      <c r="D76" s="8" t="s">
        <v>168</v>
      </c>
    </row>
    <row r="77" spans="1:4" ht="17.25" customHeight="1">
      <c r="A77" s="6" t="s">
        <v>55</v>
      </c>
      <c r="B77" s="11" t="s">
        <v>56</v>
      </c>
      <c r="C77" s="8" t="s">
        <v>7</v>
      </c>
      <c r="D77" s="8" t="s">
        <v>75</v>
      </c>
    </row>
    <row r="78" spans="1:4" ht="18" customHeight="1">
      <c r="A78" s="6"/>
      <c r="B78" s="7" t="s">
        <v>65</v>
      </c>
      <c r="C78" s="8"/>
      <c r="D78" s="16">
        <v>1875</v>
      </c>
    </row>
    <row r="79" spans="1:4" ht="33.75" customHeight="1">
      <c r="A79" s="6" t="s">
        <v>49</v>
      </c>
      <c r="B79" s="11" t="s">
        <v>50</v>
      </c>
      <c r="C79" s="8" t="s">
        <v>7</v>
      </c>
      <c r="D79" s="8" t="s">
        <v>173</v>
      </c>
    </row>
    <row r="80" spans="1:4" ht="21.75" customHeight="1">
      <c r="A80" s="6" t="s">
        <v>52</v>
      </c>
      <c r="B80" s="11" t="s">
        <v>53</v>
      </c>
      <c r="C80" s="8" t="s">
        <v>7</v>
      </c>
      <c r="D80" s="8" t="s">
        <v>174</v>
      </c>
    </row>
    <row r="81" spans="1:4" ht="17.25" customHeight="1">
      <c r="A81" s="6" t="s">
        <v>55</v>
      </c>
      <c r="B81" s="11" t="s">
        <v>56</v>
      </c>
      <c r="C81" s="8" t="s">
        <v>7</v>
      </c>
      <c r="D81" s="18" t="s">
        <v>75</v>
      </c>
    </row>
    <row r="82" spans="1:4" ht="18" customHeight="1">
      <c r="A82" s="6"/>
      <c r="B82" s="7" t="s">
        <v>65</v>
      </c>
      <c r="C82" s="8"/>
      <c r="D82" s="16">
        <v>610</v>
      </c>
    </row>
    <row r="83" spans="1:4" ht="33" customHeight="1">
      <c r="A83" s="6" t="s">
        <v>49</v>
      </c>
      <c r="B83" s="11" t="s">
        <v>50</v>
      </c>
      <c r="C83" s="8" t="s">
        <v>7</v>
      </c>
      <c r="D83" s="8" t="s">
        <v>185</v>
      </c>
    </row>
    <row r="84" spans="1:4" ht="19.5" customHeight="1">
      <c r="A84" s="6" t="s">
        <v>52</v>
      </c>
      <c r="B84" s="11" t="s">
        <v>53</v>
      </c>
      <c r="C84" s="8" t="s">
        <v>7</v>
      </c>
      <c r="D84" s="8" t="s">
        <v>77</v>
      </c>
    </row>
    <row r="85" spans="1:4" ht="17.25" customHeight="1">
      <c r="A85" s="6" t="s">
        <v>55</v>
      </c>
      <c r="B85" s="11" t="s">
        <v>56</v>
      </c>
      <c r="C85" s="8" t="s">
        <v>7</v>
      </c>
      <c r="D85" s="8" t="s">
        <v>75</v>
      </c>
    </row>
    <row r="86" spans="1:4" ht="18" customHeight="1">
      <c r="A86" s="6"/>
      <c r="B86" s="7" t="s">
        <v>65</v>
      </c>
      <c r="C86" s="8"/>
      <c r="D86" s="17">
        <v>12000</v>
      </c>
    </row>
    <row r="87" spans="1:4" ht="29.25" customHeight="1">
      <c r="A87" s="6" t="s">
        <v>49</v>
      </c>
      <c r="B87" s="11" t="s">
        <v>50</v>
      </c>
      <c r="C87" s="8" t="s">
        <v>7</v>
      </c>
      <c r="D87" s="8" t="s">
        <v>78</v>
      </c>
    </row>
    <row r="88" spans="1:4" ht="18.75" customHeight="1">
      <c r="A88" s="6" t="s">
        <v>52</v>
      </c>
      <c r="B88" s="11" t="s">
        <v>53</v>
      </c>
      <c r="C88" s="8" t="s">
        <v>7</v>
      </c>
      <c r="D88" s="8" t="s">
        <v>79</v>
      </c>
    </row>
    <row r="89" spans="1:4" ht="16.5" customHeight="1">
      <c r="A89" s="6" t="s">
        <v>55</v>
      </c>
      <c r="B89" s="11" t="s">
        <v>56</v>
      </c>
      <c r="C89" s="8" t="s">
        <v>7</v>
      </c>
      <c r="D89" s="18" t="s">
        <v>57</v>
      </c>
    </row>
    <row r="90" spans="1:4" ht="15" customHeight="1">
      <c r="A90" s="14"/>
      <c r="B90" s="10" t="s">
        <v>65</v>
      </c>
      <c r="C90" s="10"/>
      <c r="D90" s="17">
        <v>22443</v>
      </c>
    </row>
    <row r="91" spans="1:4" ht="18.75" customHeight="1">
      <c r="A91" s="6" t="s">
        <v>49</v>
      </c>
      <c r="B91" s="11" t="s">
        <v>50</v>
      </c>
      <c r="C91" s="8" t="s">
        <v>7</v>
      </c>
      <c r="D91" s="8" t="s">
        <v>80</v>
      </c>
    </row>
    <row r="92" spans="1:4" ht="16.5" customHeight="1">
      <c r="A92" s="6" t="s">
        <v>52</v>
      </c>
      <c r="B92" s="11" t="s">
        <v>53</v>
      </c>
      <c r="C92" s="8" t="s">
        <v>7</v>
      </c>
      <c r="D92" s="8" t="s">
        <v>81</v>
      </c>
    </row>
    <row r="93" spans="1:4" ht="17.25" customHeight="1">
      <c r="A93" s="6" t="s">
        <v>55</v>
      </c>
      <c r="B93" s="11" t="s">
        <v>56</v>
      </c>
      <c r="C93" s="8" t="s">
        <v>7</v>
      </c>
      <c r="D93" s="8" t="s">
        <v>75</v>
      </c>
    </row>
    <row r="94" spans="1:4" ht="15" customHeight="1">
      <c r="A94" s="6"/>
      <c r="B94" s="7" t="s">
        <v>65</v>
      </c>
      <c r="C94" s="8"/>
      <c r="D94" s="16">
        <f>24056+2800</f>
        <v>26856</v>
      </c>
    </row>
    <row r="95" spans="1:4" ht="18.75" customHeight="1">
      <c r="A95" s="6" t="s">
        <v>49</v>
      </c>
      <c r="B95" s="11" t="s">
        <v>50</v>
      </c>
      <c r="C95" s="8" t="s">
        <v>7</v>
      </c>
      <c r="D95" s="8" t="s">
        <v>82</v>
      </c>
    </row>
    <row r="96" spans="1:4" ht="16.5" customHeight="1">
      <c r="A96" s="6" t="s">
        <v>52</v>
      </c>
      <c r="B96" s="11" t="s">
        <v>53</v>
      </c>
      <c r="C96" s="8" t="s">
        <v>7</v>
      </c>
      <c r="D96" s="8" t="s">
        <v>83</v>
      </c>
    </row>
    <row r="97" spans="1:4" ht="17.25" customHeight="1">
      <c r="A97" s="6" t="s">
        <v>55</v>
      </c>
      <c r="B97" s="11" t="s">
        <v>56</v>
      </c>
      <c r="C97" s="8" t="s">
        <v>7</v>
      </c>
      <c r="D97" s="8" t="s">
        <v>75</v>
      </c>
    </row>
    <row r="98" spans="1:4" ht="15" customHeight="1">
      <c r="A98" s="6"/>
      <c r="B98" s="7" t="s">
        <v>65</v>
      </c>
      <c r="C98" s="8"/>
      <c r="D98" s="16">
        <v>648</v>
      </c>
    </row>
    <row r="99" spans="1:4" ht="19.5" customHeight="1">
      <c r="A99" s="6" t="s">
        <v>49</v>
      </c>
      <c r="B99" s="11" t="s">
        <v>50</v>
      </c>
      <c r="C99" s="8" t="s">
        <v>7</v>
      </c>
      <c r="D99" s="8" t="s">
        <v>84</v>
      </c>
    </row>
    <row r="100" spans="1:4" ht="18" customHeight="1">
      <c r="A100" s="6" t="s">
        <v>52</v>
      </c>
      <c r="B100" s="11" t="s">
        <v>53</v>
      </c>
      <c r="C100" s="8" t="s">
        <v>7</v>
      </c>
      <c r="D100" s="8" t="s">
        <v>85</v>
      </c>
    </row>
    <row r="101" spans="1:4" ht="18" customHeight="1">
      <c r="A101" s="6" t="s">
        <v>55</v>
      </c>
      <c r="B101" s="11" t="s">
        <v>56</v>
      </c>
      <c r="C101" s="8" t="s">
        <v>7</v>
      </c>
      <c r="D101" s="8" t="s">
        <v>86</v>
      </c>
    </row>
    <row r="102" spans="1:4" ht="18" customHeight="1">
      <c r="A102" s="6" t="s">
        <v>62</v>
      </c>
      <c r="B102" s="11" t="s">
        <v>58</v>
      </c>
      <c r="C102" s="8"/>
      <c r="D102" s="16">
        <v>30553</v>
      </c>
    </row>
    <row r="103" spans="1:4" ht="44.25" customHeight="1">
      <c r="A103" s="6" t="s">
        <v>49</v>
      </c>
      <c r="B103" s="11" t="s">
        <v>50</v>
      </c>
      <c r="C103" s="8" t="s">
        <v>7</v>
      </c>
      <c r="D103" s="8" t="s">
        <v>87</v>
      </c>
    </row>
    <row r="104" spans="1:4" ht="18" customHeight="1">
      <c r="A104" s="6" t="s">
        <v>52</v>
      </c>
      <c r="B104" s="11" t="s">
        <v>53</v>
      </c>
      <c r="C104" s="8" t="s">
        <v>7</v>
      </c>
      <c r="D104" s="8" t="s">
        <v>81</v>
      </c>
    </row>
    <row r="105" spans="1:4" ht="18" customHeight="1">
      <c r="A105" s="6" t="s">
        <v>55</v>
      </c>
      <c r="B105" s="11" t="s">
        <v>56</v>
      </c>
      <c r="C105" s="8" t="s">
        <v>7</v>
      </c>
      <c r="D105" s="8" t="s">
        <v>57</v>
      </c>
    </row>
    <row r="106" spans="1:4" ht="18" customHeight="1">
      <c r="A106" s="6" t="s">
        <v>62</v>
      </c>
      <c r="B106" s="11" t="s">
        <v>58</v>
      </c>
      <c r="C106" s="8"/>
      <c r="D106" s="16">
        <f>222294+942480+19559+311112+4124+522354</f>
        <v>2021923</v>
      </c>
    </row>
    <row r="107" spans="1:4" ht="21.75" customHeight="1">
      <c r="A107" s="6" t="s">
        <v>49</v>
      </c>
      <c r="B107" s="11" t="s">
        <v>50</v>
      </c>
      <c r="C107" s="8" t="s">
        <v>7</v>
      </c>
      <c r="D107" s="8" t="s">
        <v>88</v>
      </c>
    </row>
    <row r="108" spans="1:4" ht="32.25" customHeight="1">
      <c r="A108" s="6" t="s">
        <v>52</v>
      </c>
      <c r="B108" s="11" t="s">
        <v>53</v>
      </c>
      <c r="C108" s="8" t="s">
        <v>7</v>
      </c>
      <c r="D108" s="8" t="s">
        <v>89</v>
      </c>
    </row>
    <row r="109" spans="1:4" ht="18" customHeight="1">
      <c r="A109" s="6" t="s">
        <v>55</v>
      </c>
      <c r="B109" s="11" t="s">
        <v>56</v>
      </c>
      <c r="C109" s="8" t="s">
        <v>7</v>
      </c>
      <c r="D109" s="18" t="s">
        <v>57</v>
      </c>
    </row>
    <row r="110" spans="1:4" ht="18" customHeight="1">
      <c r="A110" s="6" t="s">
        <v>62</v>
      </c>
      <c r="B110" s="11" t="s">
        <v>58</v>
      </c>
      <c r="C110" s="8"/>
      <c r="D110" s="16">
        <v>156483</v>
      </c>
    </row>
    <row r="111" spans="1:4" ht="15" customHeight="1">
      <c r="A111" s="10" t="s">
        <v>90</v>
      </c>
      <c r="B111" s="10"/>
      <c r="C111" s="10"/>
      <c r="D111" s="10"/>
    </row>
    <row r="112" spans="1:4" ht="18" customHeight="1">
      <c r="A112" s="6" t="s">
        <v>91</v>
      </c>
      <c r="B112" s="11" t="s">
        <v>92</v>
      </c>
      <c r="C112" s="8" t="s">
        <v>93</v>
      </c>
      <c r="D112" s="8"/>
    </row>
    <row r="113" spans="1:4" ht="18" customHeight="1">
      <c r="A113" s="6" t="s">
        <v>94</v>
      </c>
      <c r="B113" s="11" t="s">
        <v>95</v>
      </c>
      <c r="C113" s="8" t="s">
        <v>93</v>
      </c>
      <c r="D113" s="8"/>
    </row>
    <row r="114" spans="1:4" ht="18.75" customHeight="1">
      <c r="A114" s="6" t="s">
        <v>96</v>
      </c>
      <c r="B114" s="11" t="s">
        <v>97</v>
      </c>
      <c r="C114" s="8" t="s">
        <v>93</v>
      </c>
      <c r="D114" s="8"/>
    </row>
    <row r="115" spans="1:4" ht="18" customHeight="1">
      <c r="A115" s="6" t="s">
        <v>98</v>
      </c>
      <c r="B115" s="11" t="s">
        <v>99</v>
      </c>
      <c r="C115" s="8" t="s">
        <v>15</v>
      </c>
      <c r="D115" s="8"/>
    </row>
    <row r="116" spans="1:4" ht="14.25" customHeight="1">
      <c r="A116" s="10" t="s">
        <v>100</v>
      </c>
      <c r="B116" s="10"/>
      <c r="C116" s="10"/>
      <c r="D116" s="10"/>
    </row>
    <row r="117" spans="1:4" ht="31.5" customHeight="1">
      <c r="A117" s="6" t="s">
        <v>101</v>
      </c>
      <c r="B117" s="11" t="s">
        <v>102</v>
      </c>
      <c r="C117" s="8" t="s">
        <v>15</v>
      </c>
      <c r="D117" s="12">
        <f>D118-D119</f>
        <v>0</v>
      </c>
    </row>
    <row r="118" spans="1:4" ht="18" customHeight="1">
      <c r="A118" s="6" t="s">
        <v>103</v>
      </c>
      <c r="B118" s="13" t="s">
        <v>17</v>
      </c>
      <c r="C118" s="8" t="s">
        <v>15</v>
      </c>
      <c r="D118" s="12">
        <v>0</v>
      </c>
    </row>
    <row r="119" spans="1:4" ht="15" customHeight="1">
      <c r="A119" s="6" t="s">
        <v>104</v>
      </c>
      <c r="B119" s="13" t="s">
        <v>19</v>
      </c>
      <c r="C119" s="8" t="s">
        <v>15</v>
      </c>
      <c r="D119" s="12">
        <v>0</v>
      </c>
    </row>
    <row r="120" spans="1:4" ht="30" customHeight="1">
      <c r="A120" s="6" t="s">
        <v>105</v>
      </c>
      <c r="B120" s="11" t="s">
        <v>106</v>
      </c>
      <c r="C120" s="8" t="s">
        <v>15</v>
      </c>
      <c r="D120" s="12">
        <f>D121-D122</f>
        <v>0</v>
      </c>
    </row>
    <row r="121" spans="1:4" ht="14.25" customHeight="1">
      <c r="A121" s="6" t="s">
        <v>107</v>
      </c>
      <c r="B121" s="13" t="s">
        <v>17</v>
      </c>
      <c r="C121" s="8" t="s">
        <v>15</v>
      </c>
      <c r="D121" s="12">
        <v>0</v>
      </c>
    </row>
    <row r="122" spans="1:4" ht="14.25" customHeight="1">
      <c r="A122" s="6" t="s">
        <v>108</v>
      </c>
      <c r="B122" s="13" t="s">
        <v>19</v>
      </c>
      <c r="C122" s="8" t="s">
        <v>15</v>
      </c>
      <c r="D122" s="12">
        <f>D129</f>
        <v>0</v>
      </c>
    </row>
    <row r="123" spans="1:4" ht="27.75" customHeight="1">
      <c r="A123" s="10" t="s">
        <v>109</v>
      </c>
      <c r="B123" s="10"/>
      <c r="C123" s="10"/>
      <c r="D123" s="10"/>
    </row>
    <row r="124" spans="1:4" ht="20.25" customHeight="1">
      <c r="A124" s="6" t="s">
        <v>110</v>
      </c>
      <c r="B124" s="11" t="s">
        <v>111</v>
      </c>
      <c r="C124" s="8" t="s">
        <v>7</v>
      </c>
      <c r="D124" s="8"/>
    </row>
    <row r="125" spans="1:4" ht="16.5" customHeight="1">
      <c r="A125" s="6" t="s">
        <v>112</v>
      </c>
      <c r="B125" s="11" t="s">
        <v>113</v>
      </c>
      <c r="C125" s="8" t="s">
        <v>7</v>
      </c>
      <c r="D125" s="8"/>
    </row>
    <row r="126" spans="1:4" ht="16.5" customHeight="1">
      <c r="A126" s="6" t="s">
        <v>114</v>
      </c>
      <c r="B126" s="11" t="s">
        <v>115</v>
      </c>
      <c r="C126" s="8" t="s">
        <v>116</v>
      </c>
      <c r="D126" s="8"/>
    </row>
    <row r="127" spans="1:4" ht="18" customHeight="1">
      <c r="A127" s="6" t="s">
        <v>117</v>
      </c>
      <c r="B127" s="11" t="s">
        <v>118</v>
      </c>
      <c r="C127" s="8" t="s">
        <v>15</v>
      </c>
      <c r="D127" s="12"/>
    </row>
    <row r="128" spans="1:4" ht="15.75" customHeight="1">
      <c r="A128" s="6" t="s">
        <v>119</v>
      </c>
      <c r="B128" s="13" t="s">
        <v>120</v>
      </c>
      <c r="C128" s="8" t="s">
        <v>15</v>
      </c>
      <c r="D128" s="12"/>
    </row>
    <row r="129" spans="1:4" ht="15" customHeight="1">
      <c r="A129" s="6" t="s">
        <v>121</v>
      </c>
      <c r="B129" s="13" t="s">
        <v>122</v>
      </c>
      <c r="C129" s="8" t="s">
        <v>15</v>
      </c>
      <c r="D129" s="12"/>
    </row>
    <row r="130" spans="1:4" ht="18" customHeight="1">
      <c r="A130" s="6" t="s">
        <v>123</v>
      </c>
      <c r="B130" s="13" t="s">
        <v>124</v>
      </c>
      <c r="C130" s="8" t="s">
        <v>15</v>
      </c>
      <c r="D130" s="12"/>
    </row>
    <row r="131" spans="1:4" ht="18.75" customHeight="1">
      <c r="A131" s="6" t="s">
        <v>125</v>
      </c>
      <c r="B131" s="13" t="s">
        <v>126</v>
      </c>
      <c r="C131" s="8" t="s">
        <v>15</v>
      </c>
      <c r="D131" s="12"/>
    </row>
    <row r="132" spans="1:4" ht="28.5" customHeight="1">
      <c r="A132" s="6" t="s">
        <v>127</v>
      </c>
      <c r="B132" s="13" t="s">
        <v>128</v>
      </c>
      <c r="C132" s="8" t="s">
        <v>15</v>
      </c>
      <c r="D132" s="12"/>
    </row>
    <row r="133" spans="1:4" ht="31.5" customHeight="1">
      <c r="A133" s="6" t="s">
        <v>129</v>
      </c>
      <c r="B133" s="11" t="s">
        <v>130</v>
      </c>
      <c r="C133" s="8" t="s">
        <v>15</v>
      </c>
      <c r="D133" s="12"/>
    </row>
    <row r="134" spans="1:4" ht="18.75" customHeight="1">
      <c r="A134" s="10" t="s">
        <v>131</v>
      </c>
      <c r="B134" s="10"/>
      <c r="C134" s="10"/>
      <c r="D134" s="10"/>
    </row>
    <row r="135" spans="1:4" ht="17.25" customHeight="1">
      <c r="A135" s="6" t="s">
        <v>132</v>
      </c>
      <c r="B135" s="11" t="s">
        <v>92</v>
      </c>
      <c r="C135" s="8" t="s">
        <v>93</v>
      </c>
      <c r="D135" s="8"/>
    </row>
    <row r="136" spans="1:4" ht="16.5" customHeight="1">
      <c r="A136" s="6" t="s">
        <v>133</v>
      </c>
      <c r="B136" s="11" t="s">
        <v>95</v>
      </c>
      <c r="C136" s="8" t="s">
        <v>93</v>
      </c>
      <c r="D136" s="8"/>
    </row>
    <row r="137" spans="1:4" ht="18" customHeight="1">
      <c r="A137" s="6" t="s">
        <v>134</v>
      </c>
      <c r="B137" s="11" t="s">
        <v>97</v>
      </c>
      <c r="C137" s="8" t="s">
        <v>93</v>
      </c>
      <c r="D137" s="8"/>
    </row>
    <row r="138" spans="1:4" ht="15" customHeight="1">
      <c r="A138" s="6" t="s">
        <v>135</v>
      </c>
      <c r="B138" s="11" t="s">
        <v>99</v>
      </c>
      <c r="C138" s="8" t="s">
        <v>15</v>
      </c>
      <c r="D138" s="8"/>
    </row>
    <row r="139" spans="1:4" ht="17.25" customHeight="1">
      <c r="A139" s="10" t="s">
        <v>136</v>
      </c>
      <c r="B139" s="10"/>
      <c r="C139" s="10"/>
      <c r="D139" s="10"/>
    </row>
    <row r="140" spans="1:4" ht="17.25" customHeight="1">
      <c r="A140" s="6" t="s">
        <v>137</v>
      </c>
      <c r="B140" s="11" t="s">
        <v>138</v>
      </c>
      <c r="C140" s="8" t="s">
        <v>93</v>
      </c>
      <c r="D140" s="8">
        <v>6</v>
      </c>
    </row>
    <row r="141" spans="1:4" ht="17.25" customHeight="1">
      <c r="A141" s="6" t="s">
        <v>139</v>
      </c>
      <c r="B141" s="11" t="s">
        <v>140</v>
      </c>
      <c r="C141" s="8" t="s">
        <v>93</v>
      </c>
      <c r="D141" s="8">
        <v>20</v>
      </c>
    </row>
    <row r="142" spans="1:4" ht="30.75" customHeight="1">
      <c r="A142" s="6" t="s">
        <v>141</v>
      </c>
      <c r="B142" s="11" t="s">
        <v>142</v>
      </c>
      <c r="C142" s="8" t="s">
        <v>15</v>
      </c>
      <c r="D142" s="8">
        <v>219561.43</v>
      </c>
    </row>
    <row r="145" ht="12.75">
      <c r="B145" t="s">
        <v>143</v>
      </c>
    </row>
  </sheetData>
  <sheetProtection selectLockedCells="1" selectUnlockedCells="1"/>
  <mergeCells count="8">
    <mergeCell ref="A1:D1"/>
    <mergeCell ref="A7:D7"/>
    <mergeCell ref="A25:D25"/>
    <mergeCell ref="A111:D111"/>
    <mergeCell ref="A116:D116"/>
    <mergeCell ref="A123:D123"/>
    <mergeCell ref="A134:D134"/>
    <mergeCell ref="A139:D139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4"/>
  <sheetViews>
    <sheetView workbookViewId="0" topLeftCell="A70">
      <selection activeCell="D87" sqref="D87"/>
    </sheetView>
  </sheetViews>
  <sheetFormatPr defaultColWidth="12.57421875" defaultRowHeight="12.75"/>
  <cols>
    <col min="1" max="1" width="3.8515625" style="0" customWidth="1"/>
    <col min="2" max="2" width="67.28125" style="0" customWidth="1"/>
    <col min="3" max="3" width="9.140625" style="0" customWidth="1"/>
    <col min="4" max="4" width="31.421875" style="0" customWidth="1"/>
    <col min="5" max="16384" width="11.57421875" style="0" customWidth="1"/>
  </cols>
  <sheetData>
    <row r="1" spans="1:4" ht="45.75" customHeight="1">
      <c r="A1" s="1" t="s">
        <v>186</v>
      </c>
      <c r="B1" s="1"/>
      <c r="C1" s="1"/>
      <c r="D1" s="1"/>
    </row>
    <row r="2" spans="1:4" ht="12.75">
      <c r="A2" s="2"/>
      <c r="B2" s="3"/>
      <c r="C2" s="2"/>
      <c r="D2" s="2"/>
    </row>
    <row r="3" spans="1:4" ht="21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7.2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8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7.2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0" customHeight="1">
      <c r="A7" s="10" t="s">
        <v>12</v>
      </c>
      <c r="B7" s="10"/>
      <c r="C7" s="10"/>
      <c r="D7" s="10"/>
    </row>
    <row r="8" spans="1:4" ht="21.75" customHeight="1">
      <c r="A8" s="6" t="s">
        <v>13</v>
      </c>
      <c r="B8" s="11" t="s">
        <v>14</v>
      </c>
      <c r="C8" s="8" t="s">
        <v>15</v>
      </c>
      <c r="D8" s="12">
        <v>-50191.23</v>
      </c>
    </row>
    <row r="9" spans="1:4" ht="15.7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8" customHeight="1">
      <c r="A10" s="6" t="s">
        <v>18</v>
      </c>
      <c r="B10" s="13" t="s">
        <v>19</v>
      </c>
      <c r="C10" s="8" t="s">
        <v>15</v>
      </c>
      <c r="D10" s="12">
        <v>132600.55</v>
      </c>
    </row>
    <row r="11" spans="1:4" ht="30.75" customHeight="1">
      <c r="A11" s="6" t="s">
        <v>20</v>
      </c>
      <c r="B11" s="11" t="s">
        <v>21</v>
      </c>
      <c r="C11" s="8" t="s">
        <v>15</v>
      </c>
      <c r="D11" s="12">
        <f>D12+D13+D14</f>
        <v>634930.39</v>
      </c>
    </row>
    <row r="12" spans="1:4" ht="17.25" customHeight="1">
      <c r="A12" s="6" t="s">
        <v>22</v>
      </c>
      <c r="B12" s="13" t="s">
        <v>23</v>
      </c>
      <c r="C12" s="8" t="s">
        <v>15</v>
      </c>
      <c r="D12" s="12">
        <v>634930.39</v>
      </c>
    </row>
    <row r="13" spans="1:4" ht="16.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4.2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7.25" customHeight="1">
      <c r="A15" s="6" t="s">
        <v>28</v>
      </c>
      <c r="B15" s="11" t="s">
        <v>29</v>
      </c>
      <c r="C15" s="8" t="s">
        <v>15</v>
      </c>
      <c r="D15" s="12">
        <f>D16+D17+D18+D19+D20</f>
        <v>618935.52</v>
      </c>
    </row>
    <row r="16" spans="1:4" ht="14.25" customHeight="1">
      <c r="A16" s="6" t="s">
        <v>30</v>
      </c>
      <c r="B16" s="13" t="s">
        <v>31</v>
      </c>
      <c r="C16" s="8" t="s">
        <v>15</v>
      </c>
      <c r="D16" s="12">
        <v>618935.52</v>
      </c>
    </row>
    <row r="17" spans="1:4" ht="1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7.2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30.7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7.2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8" customHeight="1">
      <c r="A21" s="6" t="s">
        <v>40</v>
      </c>
      <c r="B21" s="11" t="s">
        <v>41</v>
      </c>
      <c r="C21" s="8" t="s">
        <v>15</v>
      </c>
      <c r="D21" s="12">
        <f>D8+D15</f>
        <v>568744.29</v>
      </c>
    </row>
    <row r="22" spans="1:4" ht="16.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</f>
        <v>-40746.70999999996</v>
      </c>
    </row>
    <row r="23" spans="1:4" ht="12.75">
      <c r="A23" s="6" t="s">
        <v>44</v>
      </c>
      <c r="B23" s="13" t="s">
        <v>45</v>
      </c>
      <c r="C23" s="8" t="s">
        <v>15</v>
      </c>
      <c r="D23" s="12">
        <v>0</v>
      </c>
    </row>
    <row r="24" spans="1:4" ht="18" customHeight="1">
      <c r="A24" s="6" t="s">
        <v>46</v>
      </c>
      <c r="B24" s="13" t="s">
        <v>47</v>
      </c>
      <c r="C24" s="8" t="s">
        <v>15</v>
      </c>
      <c r="D24" s="12">
        <f>D10+D11-D15</f>
        <v>148595.41999999993</v>
      </c>
    </row>
    <row r="25" spans="1:4" ht="63.75" customHeight="1">
      <c r="A25" s="22" t="s">
        <v>187</v>
      </c>
      <c r="B25" s="22"/>
      <c r="C25" s="22"/>
      <c r="D25" s="22"/>
    </row>
    <row r="26" spans="1:4" ht="19.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1.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8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4.25" customHeight="1">
      <c r="A29" s="10"/>
      <c r="B29" s="10" t="s">
        <v>58</v>
      </c>
      <c r="C29" s="10"/>
      <c r="D29" s="16">
        <v>16557</v>
      </c>
    </row>
    <row r="30" spans="1:4" ht="19.5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1.5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19.5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4.25" customHeight="1">
      <c r="A33" s="10"/>
      <c r="B33" s="10" t="s">
        <v>58</v>
      </c>
      <c r="C33" s="10"/>
      <c r="D33" s="16">
        <v>3329</v>
      </c>
    </row>
    <row r="34" spans="1:4" ht="29.25" customHeight="1">
      <c r="A34" s="6" t="s">
        <v>49</v>
      </c>
      <c r="B34" s="11" t="s">
        <v>50</v>
      </c>
      <c r="C34" s="8" t="s">
        <v>7</v>
      </c>
      <c r="D34" s="8" t="s">
        <v>73</v>
      </c>
    </row>
    <row r="35" spans="1:4" ht="21" customHeight="1">
      <c r="A35" s="6" t="s">
        <v>52</v>
      </c>
      <c r="B35" s="11" t="s">
        <v>53</v>
      </c>
      <c r="C35" s="8" t="s">
        <v>7</v>
      </c>
      <c r="D35" s="8" t="s">
        <v>74</v>
      </c>
    </row>
    <row r="36" spans="1:4" ht="19.5" customHeight="1">
      <c r="A36" s="6" t="s">
        <v>55</v>
      </c>
      <c r="B36" s="11" t="s">
        <v>56</v>
      </c>
      <c r="C36" s="8" t="s">
        <v>7</v>
      </c>
      <c r="D36" s="8" t="s">
        <v>75</v>
      </c>
    </row>
    <row r="37" spans="1:4" ht="15" customHeight="1">
      <c r="A37" s="10"/>
      <c r="B37" s="10" t="s">
        <v>58</v>
      </c>
      <c r="C37" s="10"/>
      <c r="D37" s="16">
        <v>6142</v>
      </c>
    </row>
    <row r="38" spans="1:4" ht="32.25" customHeight="1">
      <c r="A38" s="6" t="s">
        <v>49</v>
      </c>
      <c r="B38" s="11" t="s">
        <v>50</v>
      </c>
      <c r="C38" s="8" t="s">
        <v>7</v>
      </c>
      <c r="D38" s="8" t="s">
        <v>188</v>
      </c>
    </row>
    <row r="39" spans="1:4" ht="18.75" customHeight="1">
      <c r="A39" s="6" t="s">
        <v>52</v>
      </c>
      <c r="B39" s="11" t="s">
        <v>53</v>
      </c>
      <c r="C39" s="8" t="s">
        <v>7</v>
      </c>
      <c r="D39" s="8" t="s">
        <v>189</v>
      </c>
    </row>
    <row r="40" spans="1:4" ht="17.25" customHeight="1">
      <c r="A40" s="6" t="s">
        <v>55</v>
      </c>
      <c r="B40" s="11" t="s">
        <v>56</v>
      </c>
      <c r="C40" s="8" t="s">
        <v>7</v>
      </c>
      <c r="D40" s="18" t="s">
        <v>70</v>
      </c>
    </row>
    <row r="41" spans="1:4" ht="17.25" customHeight="1">
      <c r="A41" s="6"/>
      <c r="B41" s="10" t="s">
        <v>58</v>
      </c>
      <c r="C41" s="8"/>
      <c r="D41" s="16">
        <v>31900</v>
      </c>
    </row>
    <row r="42" spans="1:4" ht="33.75" customHeight="1">
      <c r="A42" s="6" t="s">
        <v>49</v>
      </c>
      <c r="B42" s="11" t="s">
        <v>50</v>
      </c>
      <c r="C42" s="8" t="s">
        <v>7</v>
      </c>
      <c r="D42" s="8" t="s">
        <v>190</v>
      </c>
    </row>
    <row r="43" spans="1:4" ht="19.5" customHeight="1">
      <c r="A43" s="6" t="s">
        <v>52</v>
      </c>
      <c r="B43" s="11" t="s">
        <v>53</v>
      </c>
      <c r="C43" s="8" t="s">
        <v>7</v>
      </c>
      <c r="D43" s="8" t="s">
        <v>153</v>
      </c>
    </row>
    <row r="44" spans="1:4" ht="17.25" customHeight="1">
      <c r="A44" s="6" t="s">
        <v>55</v>
      </c>
      <c r="B44" s="11" t="s">
        <v>56</v>
      </c>
      <c r="C44" s="8" t="s">
        <v>7</v>
      </c>
      <c r="D44" s="18" t="s">
        <v>182</v>
      </c>
    </row>
    <row r="45" spans="1:4" ht="15" customHeight="1">
      <c r="A45" s="6"/>
      <c r="B45" s="7" t="s">
        <v>65</v>
      </c>
      <c r="C45" s="8"/>
      <c r="D45" s="16">
        <v>11000</v>
      </c>
    </row>
    <row r="46" spans="1:4" ht="33" customHeight="1">
      <c r="A46" s="6" t="s">
        <v>49</v>
      </c>
      <c r="B46" s="11" t="s">
        <v>50</v>
      </c>
      <c r="C46" s="8" t="s">
        <v>7</v>
      </c>
      <c r="D46" s="8" t="s">
        <v>191</v>
      </c>
    </row>
    <row r="47" spans="1:4" ht="19.5" customHeight="1">
      <c r="A47" s="6" t="s">
        <v>52</v>
      </c>
      <c r="B47" s="11" t="s">
        <v>53</v>
      </c>
      <c r="C47" s="8" t="s">
        <v>7</v>
      </c>
      <c r="D47" s="8" t="s">
        <v>174</v>
      </c>
    </row>
    <row r="48" spans="1:4" ht="17.25" customHeight="1">
      <c r="A48" s="6" t="s">
        <v>55</v>
      </c>
      <c r="B48" s="11" t="s">
        <v>56</v>
      </c>
      <c r="C48" s="8" t="s">
        <v>7</v>
      </c>
      <c r="D48" s="18" t="s">
        <v>75</v>
      </c>
    </row>
    <row r="49" spans="1:4" ht="18" customHeight="1">
      <c r="A49" s="6"/>
      <c r="B49" s="7" t="s">
        <v>65</v>
      </c>
      <c r="C49" s="8"/>
      <c r="D49" s="17">
        <v>7920</v>
      </c>
    </row>
    <row r="50" spans="1:4" ht="33" customHeight="1">
      <c r="A50" s="6" t="s">
        <v>49</v>
      </c>
      <c r="B50" s="11" t="s">
        <v>50</v>
      </c>
      <c r="C50" s="8" t="s">
        <v>7</v>
      </c>
      <c r="D50" s="8" t="s">
        <v>78</v>
      </c>
    </row>
    <row r="51" spans="1:4" ht="22.5" customHeight="1">
      <c r="A51" s="6" t="s">
        <v>52</v>
      </c>
      <c r="B51" s="11" t="s">
        <v>53</v>
      </c>
      <c r="C51" s="8" t="s">
        <v>7</v>
      </c>
      <c r="D51" s="8" t="s">
        <v>79</v>
      </c>
    </row>
    <row r="52" spans="1:4" ht="16.5" customHeight="1">
      <c r="A52" s="6" t="s">
        <v>55</v>
      </c>
      <c r="B52" s="11" t="s">
        <v>56</v>
      </c>
      <c r="C52" s="8" t="s">
        <v>7</v>
      </c>
      <c r="D52" s="18" t="s">
        <v>57</v>
      </c>
    </row>
    <row r="53" spans="1:4" ht="15" customHeight="1">
      <c r="A53" s="14"/>
      <c r="B53" s="10" t="s">
        <v>65</v>
      </c>
      <c r="C53" s="10"/>
      <c r="D53" s="17">
        <v>7187</v>
      </c>
    </row>
    <row r="54" spans="1:4" ht="18" customHeight="1">
      <c r="A54" s="6" t="s">
        <v>49</v>
      </c>
      <c r="B54" s="11" t="s">
        <v>50</v>
      </c>
      <c r="C54" s="8" t="s">
        <v>7</v>
      </c>
      <c r="D54" s="8" t="s">
        <v>80</v>
      </c>
    </row>
    <row r="55" spans="1:4" ht="15.75" customHeight="1">
      <c r="A55" s="6" t="s">
        <v>52</v>
      </c>
      <c r="B55" s="11" t="s">
        <v>53</v>
      </c>
      <c r="C55" s="8" t="s">
        <v>7</v>
      </c>
      <c r="D55" s="8" t="s">
        <v>81</v>
      </c>
    </row>
    <row r="56" spans="1:4" ht="14.25" customHeight="1">
      <c r="A56" s="6" t="s">
        <v>55</v>
      </c>
      <c r="B56" s="11" t="s">
        <v>56</v>
      </c>
      <c r="C56" s="8" t="s">
        <v>7</v>
      </c>
      <c r="D56" s="8" t="s">
        <v>75</v>
      </c>
    </row>
    <row r="57" spans="1:4" ht="15" customHeight="1">
      <c r="A57" s="10"/>
      <c r="B57" s="10" t="s">
        <v>58</v>
      </c>
      <c r="C57" s="10"/>
      <c r="D57" s="16">
        <v>10642</v>
      </c>
    </row>
    <row r="58" spans="1:4" ht="21.75" customHeight="1">
      <c r="A58" s="6" t="s">
        <v>49</v>
      </c>
      <c r="B58" s="11" t="s">
        <v>50</v>
      </c>
      <c r="C58" s="8" t="s">
        <v>7</v>
      </c>
      <c r="D58" s="8" t="s">
        <v>84</v>
      </c>
    </row>
    <row r="59" spans="1:4" ht="18" customHeight="1">
      <c r="A59" s="6" t="s">
        <v>52</v>
      </c>
      <c r="B59" s="11" t="s">
        <v>53</v>
      </c>
      <c r="C59" s="8" t="s">
        <v>7</v>
      </c>
      <c r="D59" s="8" t="s">
        <v>85</v>
      </c>
    </row>
    <row r="60" spans="1:4" ht="18" customHeight="1">
      <c r="A60" s="6" t="s">
        <v>55</v>
      </c>
      <c r="B60" s="11" t="s">
        <v>56</v>
      </c>
      <c r="C60" s="8" t="s">
        <v>7</v>
      </c>
      <c r="D60" s="8" t="s">
        <v>86</v>
      </c>
    </row>
    <row r="61" spans="1:4" ht="18" customHeight="1">
      <c r="A61" s="6" t="s">
        <v>62</v>
      </c>
      <c r="B61" s="11" t="s">
        <v>58</v>
      </c>
      <c r="C61" s="8"/>
      <c r="D61" s="16">
        <v>8853</v>
      </c>
    </row>
    <row r="62" spans="1:4" ht="45.75" customHeight="1">
      <c r="A62" s="6" t="s">
        <v>49</v>
      </c>
      <c r="B62" s="11" t="s">
        <v>50</v>
      </c>
      <c r="C62" s="8" t="s">
        <v>7</v>
      </c>
      <c r="D62" s="8" t="s">
        <v>87</v>
      </c>
    </row>
    <row r="63" spans="1:4" ht="18" customHeight="1">
      <c r="A63" s="6" t="s">
        <v>52</v>
      </c>
      <c r="B63" s="11" t="s">
        <v>53</v>
      </c>
      <c r="C63" s="8" t="s">
        <v>7</v>
      </c>
      <c r="D63" s="8" t="s">
        <v>81</v>
      </c>
    </row>
    <row r="64" spans="1:4" ht="18" customHeight="1">
      <c r="A64" s="6" t="s">
        <v>55</v>
      </c>
      <c r="B64" s="11" t="s">
        <v>56</v>
      </c>
      <c r="C64" s="8" t="s">
        <v>7</v>
      </c>
      <c r="D64" s="8" t="s">
        <v>57</v>
      </c>
    </row>
    <row r="65" spans="1:4" ht="18" customHeight="1">
      <c r="A65" s="6" t="s">
        <v>62</v>
      </c>
      <c r="B65" s="11" t="s">
        <v>58</v>
      </c>
      <c r="C65" s="8"/>
      <c r="D65" s="16">
        <f>58353+208212+5629+84337+425+137120</f>
        <v>494076</v>
      </c>
    </row>
    <row r="66" spans="1:4" ht="21.75" customHeight="1">
      <c r="A66" s="6" t="s">
        <v>49</v>
      </c>
      <c r="B66" s="11" t="s">
        <v>50</v>
      </c>
      <c r="C66" s="8" t="s">
        <v>7</v>
      </c>
      <c r="D66" s="8" t="s">
        <v>88</v>
      </c>
    </row>
    <row r="67" spans="1:4" ht="32.25" customHeight="1">
      <c r="A67" s="6" t="s">
        <v>52</v>
      </c>
      <c r="B67" s="11" t="s">
        <v>53</v>
      </c>
      <c r="C67" s="8" t="s">
        <v>7</v>
      </c>
      <c r="D67" s="8" t="s">
        <v>89</v>
      </c>
    </row>
    <row r="68" spans="1:4" ht="18" customHeight="1">
      <c r="A68" s="6" t="s">
        <v>55</v>
      </c>
      <c r="B68" s="11" t="s">
        <v>56</v>
      </c>
      <c r="C68" s="8" t="s">
        <v>7</v>
      </c>
      <c r="D68" s="18" t="s">
        <v>57</v>
      </c>
    </row>
    <row r="69" spans="1:4" ht="18" customHeight="1">
      <c r="A69" s="6" t="s">
        <v>62</v>
      </c>
      <c r="B69" s="11" t="s">
        <v>58</v>
      </c>
      <c r="C69" s="8"/>
      <c r="D69" s="16">
        <v>11885</v>
      </c>
    </row>
    <row r="70" spans="1:4" ht="18.75" customHeight="1">
      <c r="A70" s="10" t="s">
        <v>100</v>
      </c>
      <c r="B70" s="10"/>
      <c r="C70" s="10"/>
      <c r="D70" s="10"/>
    </row>
    <row r="71" spans="1:4" ht="27.75" customHeight="1">
      <c r="A71" s="6" t="s">
        <v>101</v>
      </c>
      <c r="B71" s="11" t="s">
        <v>102</v>
      </c>
      <c r="C71" s="8" t="s">
        <v>15</v>
      </c>
      <c r="D71" s="12">
        <f>D72-D73</f>
        <v>0</v>
      </c>
    </row>
    <row r="72" spans="1:4" ht="17.25" customHeight="1">
      <c r="A72" s="6" t="s">
        <v>103</v>
      </c>
      <c r="B72" s="13" t="s">
        <v>17</v>
      </c>
      <c r="C72" s="8" t="s">
        <v>15</v>
      </c>
      <c r="D72" s="12">
        <v>0</v>
      </c>
    </row>
    <row r="73" spans="1:4" ht="16.5" customHeight="1">
      <c r="A73" s="6" t="s">
        <v>104</v>
      </c>
      <c r="B73" s="13" t="s">
        <v>19</v>
      </c>
      <c r="C73" s="8" t="s">
        <v>15</v>
      </c>
      <c r="D73" s="12">
        <v>0</v>
      </c>
    </row>
    <row r="74" spans="1:4" ht="29.25" customHeight="1">
      <c r="A74" s="6" t="s">
        <v>105</v>
      </c>
      <c r="B74" s="11" t="s">
        <v>106</v>
      </c>
      <c r="C74" s="8" t="s">
        <v>15</v>
      </c>
      <c r="D74" s="12">
        <f>D75-D76</f>
        <v>0</v>
      </c>
    </row>
    <row r="75" spans="1:4" ht="18" customHeight="1">
      <c r="A75" s="6" t="s">
        <v>107</v>
      </c>
      <c r="B75" s="13" t="s">
        <v>17</v>
      </c>
      <c r="C75" s="8" t="s">
        <v>15</v>
      </c>
      <c r="D75" s="12">
        <v>0</v>
      </c>
    </row>
    <row r="76" spans="1:4" ht="17.25" customHeight="1">
      <c r="A76" s="6" t="s">
        <v>108</v>
      </c>
      <c r="B76" s="13" t="s">
        <v>19</v>
      </c>
      <c r="C76" s="8" t="s">
        <v>15</v>
      </c>
      <c r="D76" s="12">
        <f>D83</f>
        <v>0</v>
      </c>
    </row>
    <row r="77" spans="1:4" ht="26.25" customHeight="1">
      <c r="A77" s="10" t="s">
        <v>109</v>
      </c>
      <c r="B77" s="10"/>
      <c r="C77" s="10"/>
      <c r="D77" s="10"/>
    </row>
    <row r="78" spans="1:4" ht="18.75" customHeight="1">
      <c r="A78" s="6" t="s">
        <v>110</v>
      </c>
      <c r="B78" s="11" t="s">
        <v>111</v>
      </c>
      <c r="C78" s="8" t="s">
        <v>7</v>
      </c>
      <c r="D78" s="8"/>
    </row>
    <row r="79" spans="1:4" ht="14.25" customHeight="1">
      <c r="A79" s="6" t="s">
        <v>112</v>
      </c>
      <c r="B79" s="11" t="s">
        <v>113</v>
      </c>
      <c r="C79" s="8" t="s">
        <v>7</v>
      </c>
      <c r="D79" s="8"/>
    </row>
    <row r="80" spans="1:4" ht="17.25" customHeight="1">
      <c r="A80" s="6" t="s">
        <v>114</v>
      </c>
      <c r="B80" s="11" t="s">
        <v>115</v>
      </c>
      <c r="C80" s="8" t="s">
        <v>116</v>
      </c>
      <c r="D80" s="8"/>
    </row>
    <row r="81" spans="1:4" ht="18.75" customHeight="1">
      <c r="A81" s="6" t="s">
        <v>117</v>
      </c>
      <c r="B81" s="11" t="s">
        <v>118</v>
      </c>
      <c r="C81" s="8" t="s">
        <v>15</v>
      </c>
      <c r="D81" s="12"/>
    </row>
    <row r="82" spans="1:4" ht="18.75" customHeight="1">
      <c r="A82" s="6" t="s">
        <v>119</v>
      </c>
      <c r="B82" s="13" t="s">
        <v>120</v>
      </c>
      <c r="C82" s="8" t="s">
        <v>15</v>
      </c>
      <c r="D82" s="12"/>
    </row>
    <row r="83" spans="1:4" ht="19.5" customHeight="1">
      <c r="A83" s="6" t="s">
        <v>121</v>
      </c>
      <c r="B83" s="13" t="s">
        <v>122</v>
      </c>
      <c r="C83" s="8" t="s">
        <v>15</v>
      </c>
      <c r="D83" s="12"/>
    </row>
    <row r="84" spans="1:4" ht="23.25" customHeight="1">
      <c r="A84" s="6" t="s">
        <v>123</v>
      </c>
      <c r="B84" s="13" t="s">
        <v>124</v>
      </c>
      <c r="C84" s="8" t="s">
        <v>15</v>
      </c>
      <c r="D84" s="12"/>
    </row>
    <row r="85" spans="1:4" ht="22.5" customHeight="1">
      <c r="A85" s="6" t="s">
        <v>125</v>
      </c>
      <c r="B85" s="13" t="s">
        <v>126</v>
      </c>
      <c r="C85" s="8" t="s">
        <v>15</v>
      </c>
      <c r="D85" s="12"/>
    </row>
    <row r="86" spans="1:4" ht="32.25" customHeight="1">
      <c r="A86" s="6" t="s">
        <v>127</v>
      </c>
      <c r="B86" s="13" t="s">
        <v>128</v>
      </c>
      <c r="C86" s="8" t="s">
        <v>15</v>
      </c>
      <c r="D86" s="12"/>
    </row>
    <row r="87" spans="1:4" ht="29.25" customHeight="1">
      <c r="A87" s="6" t="s">
        <v>129</v>
      </c>
      <c r="B87" s="11" t="s">
        <v>130</v>
      </c>
      <c r="C87" s="8" t="s">
        <v>15</v>
      </c>
      <c r="D87" s="12"/>
    </row>
    <row r="88" spans="1:4" ht="15.75" customHeight="1">
      <c r="A88" s="10" t="s">
        <v>136</v>
      </c>
      <c r="B88" s="10"/>
      <c r="C88" s="10"/>
      <c r="D88" s="10"/>
    </row>
    <row r="89" spans="1:4" ht="17.25" customHeight="1">
      <c r="A89" s="6" t="s">
        <v>137</v>
      </c>
      <c r="B89" s="11" t="s">
        <v>138</v>
      </c>
      <c r="C89" s="8" t="s">
        <v>93</v>
      </c>
      <c r="D89" s="8">
        <v>0</v>
      </c>
    </row>
    <row r="90" spans="1:4" ht="16.5" customHeight="1">
      <c r="A90" s="6" t="s">
        <v>139</v>
      </c>
      <c r="B90" s="11" t="s">
        <v>140</v>
      </c>
      <c r="C90" s="8" t="s">
        <v>93</v>
      </c>
      <c r="D90" s="8">
        <v>14</v>
      </c>
    </row>
    <row r="91" spans="1:4" ht="28.5" customHeight="1">
      <c r="A91" s="6" t="s">
        <v>141</v>
      </c>
      <c r="B91" s="11" t="s">
        <v>142</v>
      </c>
      <c r="C91" s="8" t="s">
        <v>15</v>
      </c>
      <c r="D91" s="8">
        <v>33049.47</v>
      </c>
    </row>
    <row r="94" ht="12.75">
      <c r="B94" t="s">
        <v>143</v>
      </c>
    </row>
  </sheetData>
  <sheetProtection selectLockedCells="1" selectUnlockedCells="1"/>
  <mergeCells count="6">
    <mergeCell ref="A1:D1"/>
    <mergeCell ref="A7:D7"/>
    <mergeCell ref="A25:D25"/>
    <mergeCell ref="A70:D70"/>
    <mergeCell ref="A77:D77"/>
    <mergeCell ref="A88:D88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4"/>
  <sheetViews>
    <sheetView workbookViewId="0" topLeftCell="A97">
      <selection activeCell="F113" sqref="F113"/>
    </sheetView>
  </sheetViews>
  <sheetFormatPr defaultColWidth="12.57421875" defaultRowHeight="12.75"/>
  <cols>
    <col min="1" max="1" width="4.57421875" style="0" customWidth="1"/>
    <col min="2" max="2" width="68.8515625" style="0" customWidth="1"/>
    <col min="3" max="3" width="8.421875" style="0" customWidth="1"/>
    <col min="4" max="4" width="31.00390625" style="0" customWidth="1"/>
    <col min="5" max="16384" width="11.57421875" style="0" customWidth="1"/>
  </cols>
  <sheetData>
    <row r="1" spans="1:4" ht="46.5" customHeight="1">
      <c r="A1" s="1" t="s">
        <v>192</v>
      </c>
      <c r="B1" s="1"/>
      <c r="C1" s="1"/>
      <c r="D1" s="1"/>
    </row>
    <row r="2" spans="1:4" ht="12.75">
      <c r="A2" s="2"/>
      <c r="B2" s="3"/>
      <c r="C2" s="2"/>
      <c r="D2" s="2"/>
    </row>
    <row r="3" spans="1:4" ht="26.2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6.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7.2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8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0" customHeight="1">
      <c r="A7" s="10" t="s">
        <v>12</v>
      </c>
      <c r="B7" s="10"/>
      <c r="C7" s="10"/>
      <c r="D7" s="10"/>
    </row>
    <row r="8" spans="1:4" ht="18" customHeight="1">
      <c r="A8" s="6" t="s">
        <v>13</v>
      </c>
      <c r="B8" s="11" t="s">
        <v>14</v>
      </c>
      <c r="C8" s="8" t="s">
        <v>15</v>
      </c>
      <c r="D8" s="12">
        <v>-66819.47</v>
      </c>
    </row>
    <row r="9" spans="1:4" ht="15.7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7.25" customHeight="1">
      <c r="A10" s="6" t="s">
        <v>18</v>
      </c>
      <c r="B10" s="13" t="s">
        <v>19</v>
      </c>
      <c r="C10" s="8" t="s">
        <v>15</v>
      </c>
      <c r="D10" s="12">
        <v>274643.9</v>
      </c>
    </row>
    <row r="11" spans="1:4" ht="30.75" customHeight="1">
      <c r="A11" s="6" t="s">
        <v>20</v>
      </c>
      <c r="B11" s="11" t="s">
        <v>21</v>
      </c>
      <c r="C11" s="8" t="s">
        <v>15</v>
      </c>
      <c r="D11" s="12">
        <f>D12+D13+D14</f>
        <v>1602482.78</v>
      </c>
    </row>
    <row r="12" spans="1:4" ht="15.75" customHeight="1">
      <c r="A12" s="6" t="s">
        <v>22</v>
      </c>
      <c r="B12" s="13" t="s">
        <v>23</v>
      </c>
      <c r="C12" s="8" t="s">
        <v>15</v>
      </c>
      <c r="D12" s="12">
        <v>1602482.78</v>
      </c>
    </row>
    <row r="13" spans="1:4" ht="1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6.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5.75" customHeight="1">
      <c r="A15" s="6" t="s">
        <v>28</v>
      </c>
      <c r="B15" s="11" t="s">
        <v>29</v>
      </c>
      <c r="C15" s="8" t="s">
        <v>15</v>
      </c>
      <c r="D15" s="12">
        <f>D16+D17+D18+D19+D20</f>
        <v>1551381.03</v>
      </c>
    </row>
    <row r="16" spans="1:4" ht="17.25" customHeight="1">
      <c r="A16" s="6" t="s">
        <v>30</v>
      </c>
      <c r="B16" s="13" t="s">
        <v>31</v>
      </c>
      <c r="C16" s="8" t="s">
        <v>15</v>
      </c>
      <c r="D16" s="12">
        <v>1551381.03</v>
      </c>
    </row>
    <row r="17" spans="1:4" ht="1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7.2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8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8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4.25" customHeight="1">
      <c r="A21" s="6" t="s">
        <v>40</v>
      </c>
      <c r="B21" s="11" t="s">
        <v>41</v>
      </c>
      <c r="C21" s="8" t="s">
        <v>15</v>
      </c>
      <c r="D21" s="12">
        <f>D8+D15</f>
        <v>1484561.56</v>
      </c>
    </row>
    <row r="22" spans="1:4" ht="18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D21-D29-D33-D37-D41-D45-D49-D53-D57-D61-D65-D69-D73-D77-D81-D85-D89</f>
        <v>-23581.439999999944</v>
      </c>
    </row>
    <row r="23" spans="1:4" ht="16.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5" customHeight="1">
      <c r="A24" s="6" t="s">
        <v>46</v>
      </c>
      <c r="B24" s="13" t="s">
        <v>47</v>
      </c>
      <c r="C24" s="8" t="s">
        <v>15</v>
      </c>
      <c r="D24" s="12">
        <f>D10+D11-D15</f>
        <v>325745.65000000014</v>
      </c>
    </row>
    <row r="25" spans="1:4" ht="87" customHeight="1">
      <c r="A25" s="14" t="s">
        <v>145</v>
      </c>
      <c r="B25" s="14"/>
      <c r="C25" s="14"/>
      <c r="D25" s="14"/>
    </row>
    <row r="26" spans="1:4" ht="21.7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12.75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12.75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2.75">
      <c r="A29" s="14"/>
      <c r="B29" s="10" t="s">
        <v>58</v>
      </c>
      <c r="C29" s="10"/>
      <c r="D29" s="16">
        <v>38924</v>
      </c>
    </row>
    <row r="30" spans="1:4" ht="18.75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4.5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20.25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2.75">
      <c r="A33" s="14"/>
      <c r="B33" s="10" t="s">
        <v>58</v>
      </c>
      <c r="C33" s="10"/>
      <c r="D33" s="16">
        <v>3151</v>
      </c>
    </row>
    <row r="34" spans="1:4" ht="18.75" customHeight="1">
      <c r="A34" s="6" t="s">
        <v>49</v>
      </c>
      <c r="B34" s="11" t="s">
        <v>50</v>
      </c>
      <c r="C34" s="8" t="s">
        <v>7</v>
      </c>
      <c r="D34" s="8" t="s">
        <v>166</v>
      </c>
    </row>
    <row r="35" spans="1:4" ht="18.75" customHeight="1">
      <c r="A35" s="6" t="s">
        <v>52</v>
      </c>
      <c r="B35" s="11" t="s">
        <v>53</v>
      </c>
      <c r="C35" s="8" t="s">
        <v>7</v>
      </c>
      <c r="D35" s="8" t="s">
        <v>149</v>
      </c>
    </row>
    <row r="36" spans="1:4" ht="16.5" customHeight="1">
      <c r="A36" s="6" t="s">
        <v>55</v>
      </c>
      <c r="B36" s="11" t="s">
        <v>56</v>
      </c>
      <c r="C36" s="8" t="s">
        <v>7</v>
      </c>
      <c r="D36" s="8" t="s">
        <v>57</v>
      </c>
    </row>
    <row r="37" spans="1:4" ht="12.75">
      <c r="A37" s="6"/>
      <c r="B37" s="10" t="s">
        <v>58</v>
      </c>
      <c r="C37" s="8"/>
      <c r="D37" s="16">
        <v>10320</v>
      </c>
    </row>
    <row r="38" spans="1:4" ht="33" customHeight="1">
      <c r="A38" s="6" t="s">
        <v>49</v>
      </c>
      <c r="B38" s="11" t="s">
        <v>50</v>
      </c>
      <c r="C38" s="8" t="s">
        <v>7</v>
      </c>
      <c r="D38" s="8" t="s">
        <v>66</v>
      </c>
    </row>
    <row r="39" spans="1:4" ht="22.5" customHeight="1">
      <c r="A39" s="6" t="s">
        <v>52</v>
      </c>
      <c r="B39" s="11" t="s">
        <v>53</v>
      </c>
      <c r="C39" s="8" t="s">
        <v>7</v>
      </c>
      <c r="D39" s="8" t="s">
        <v>146</v>
      </c>
    </row>
    <row r="40" spans="1:4" ht="18" customHeight="1">
      <c r="A40" s="6" t="s">
        <v>55</v>
      </c>
      <c r="B40" s="11" t="s">
        <v>56</v>
      </c>
      <c r="C40" s="8" t="s">
        <v>7</v>
      </c>
      <c r="D40" s="8" t="s">
        <v>57</v>
      </c>
    </row>
    <row r="41" spans="1:4" ht="18" customHeight="1">
      <c r="A41" s="6"/>
      <c r="B41" s="10" t="s">
        <v>58</v>
      </c>
      <c r="C41" s="8"/>
      <c r="D41" s="16">
        <v>220800</v>
      </c>
    </row>
    <row r="42" spans="1:4" ht="36" customHeight="1">
      <c r="A42" s="6" t="s">
        <v>49</v>
      </c>
      <c r="B42" s="11" t="s">
        <v>50</v>
      </c>
      <c r="C42" s="8" t="s">
        <v>7</v>
      </c>
      <c r="D42" s="8" t="s">
        <v>68</v>
      </c>
    </row>
    <row r="43" spans="1:4" ht="22.5" customHeight="1">
      <c r="A43" s="6" t="s">
        <v>52</v>
      </c>
      <c r="B43" s="11" t="s">
        <v>53</v>
      </c>
      <c r="C43" s="8" t="s">
        <v>7</v>
      </c>
      <c r="D43" s="8" t="s">
        <v>179</v>
      </c>
    </row>
    <row r="44" spans="1:4" ht="17.25" customHeight="1">
      <c r="A44" s="6" t="s">
        <v>55</v>
      </c>
      <c r="B44" s="11" t="s">
        <v>56</v>
      </c>
      <c r="C44" s="8" t="s">
        <v>7</v>
      </c>
      <c r="D44" s="8" t="s">
        <v>160</v>
      </c>
    </row>
    <row r="45" spans="1:4" ht="17.25" customHeight="1">
      <c r="A45" s="6"/>
      <c r="B45" s="7" t="s">
        <v>65</v>
      </c>
      <c r="C45" s="8"/>
      <c r="D45" s="16">
        <v>28784</v>
      </c>
    </row>
    <row r="46" spans="1:4" ht="18.75" customHeight="1">
      <c r="A46" s="6" t="s">
        <v>49</v>
      </c>
      <c r="B46" s="11" t="s">
        <v>50</v>
      </c>
      <c r="C46" s="8" t="s">
        <v>7</v>
      </c>
      <c r="D46" s="8" t="s">
        <v>71</v>
      </c>
    </row>
    <row r="47" spans="1:4" ht="18.75" customHeight="1">
      <c r="A47" s="6" t="s">
        <v>52</v>
      </c>
      <c r="B47" s="11" t="s">
        <v>53</v>
      </c>
      <c r="C47" s="8" t="s">
        <v>7</v>
      </c>
      <c r="D47" s="8" t="s">
        <v>72</v>
      </c>
    </row>
    <row r="48" spans="1:4" ht="16.5" customHeight="1">
      <c r="A48" s="6" t="s">
        <v>55</v>
      </c>
      <c r="B48" s="11" t="s">
        <v>56</v>
      </c>
      <c r="C48" s="8" t="s">
        <v>7</v>
      </c>
      <c r="D48" s="18" t="s">
        <v>70</v>
      </c>
    </row>
    <row r="49" spans="1:4" ht="12.75">
      <c r="A49" s="6"/>
      <c r="B49" s="10" t="s">
        <v>58</v>
      </c>
      <c r="C49" s="8"/>
      <c r="D49" s="16">
        <v>782</v>
      </c>
    </row>
    <row r="50" spans="1:4" ht="32.25" customHeight="1">
      <c r="A50" s="6" t="s">
        <v>49</v>
      </c>
      <c r="B50" s="11" t="s">
        <v>50</v>
      </c>
      <c r="C50" s="8" t="s">
        <v>7</v>
      </c>
      <c r="D50" s="8" t="s">
        <v>73</v>
      </c>
    </row>
    <row r="51" spans="1:4" ht="18.75" customHeight="1">
      <c r="A51" s="6" t="s">
        <v>52</v>
      </c>
      <c r="B51" s="11" t="s">
        <v>53</v>
      </c>
      <c r="C51" s="8" t="s">
        <v>7</v>
      </c>
      <c r="D51" s="8" t="s">
        <v>74</v>
      </c>
    </row>
    <row r="52" spans="1:4" ht="16.5" customHeight="1">
      <c r="A52" s="6" t="s">
        <v>55</v>
      </c>
      <c r="B52" s="11" t="s">
        <v>56</v>
      </c>
      <c r="C52" s="8" t="s">
        <v>7</v>
      </c>
      <c r="D52" s="8" t="s">
        <v>75</v>
      </c>
    </row>
    <row r="53" spans="1:4" ht="12.75">
      <c r="A53" s="6"/>
      <c r="B53" s="10" t="s">
        <v>58</v>
      </c>
      <c r="C53" s="8"/>
      <c r="D53" s="16">
        <v>8418</v>
      </c>
    </row>
    <row r="54" spans="1:4" ht="24" customHeight="1">
      <c r="A54" s="6" t="s">
        <v>49</v>
      </c>
      <c r="B54" s="11" t="s">
        <v>50</v>
      </c>
      <c r="C54" s="8" t="s">
        <v>7</v>
      </c>
      <c r="D54" s="8" t="s">
        <v>193</v>
      </c>
    </row>
    <row r="55" spans="1:4" ht="18.75" customHeight="1">
      <c r="A55" s="6" t="s">
        <v>52</v>
      </c>
      <c r="B55" s="11" t="s">
        <v>53</v>
      </c>
      <c r="C55" s="8" t="s">
        <v>7</v>
      </c>
      <c r="D55" s="8" t="s">
        <v>151</v>
      </c>
    </row>
    <row r="56" spans="1:4" ht="16.5" customHeight="1">
      <c r="A56" s="6" t="s">
        <v>55</v>
      </c>
      <c r="B56" s="11" t="s">
        <v>56</v>
      </c>
      <c r="C56" s="8" t="s">
        <v>7</v>
      </c>
      <c r="D56" s="18" t="s">
        <v>75</v>
      </c>
    </row>
    <row r="57" spans="1:4" ht="12.75">
      <c r="A57" s="6"/>
      <c r="B57" s="10" t="s">
        <v>58</v>
      </c>
      <c r="C57" s="8"/>
      <c r="D57" s="17">
        <v>2480</v>
      </c>
    </row>
    <row r="58" spans="1:4" ht="32.25" customHeight="1">
      <c r="A58" s="6" t="s">
        <v>49</v>
      </c>
      <c r="B58" s="11" t="s">
        <v>50</v>
      </c>
      <c r="C58" s="8" t="s">
        <v>7</v>
      </c>
      <c r="D58" s="8" t="s">
        <v>173</v>
      </c>
    </row>
    <row r="59" spans="1:4" ht="18.75" customHeight="1">
      <c r="A59" s="6" t="s">
        <v>52</v>
      </c>
      <c r="B59" s="11" t="s">
        <v>53</v>
      </c>
      <c r="C59" s="8" t="s">
        <v>7</v>
      </c>
      <c r="D59" s="8" t="s">
        <v>174</v>
      </c>
    </row>
    <row r="60" spans="1:4" ht="16.5" customHeight="1">
      <c r="A60" s="6" t="s">
        <v>55</v>
      </c>
      <c r="B60" s="11" t="s">
        <v>56</v>
      </c>
      <c r="C60" s="8" t="s">
        <v>7</v>
      </c>
      <c r="D60" s="18" t="s">
        <v>75</v>
      </c>
    </row>
    <row r="61" spans="1:4" ht="12.75">
      <c r="A61" s="6"/>
      <c r="B61" s="10" t="s">
        <v>58</v>
      </c>
      <c r="C61" s="8"/>
      <c r="D61" s="17">
        <v>2740</v>
      </c>
    </row>
    <row r="62" spans="1:4" ht="30.75" customHeight="1">
      <c r="A62" s="6" t="s">
        <v>49</v>
      </c>
      <c r="B62" s="11" t="s">
        <v>50</v>
      </c>
      <c r="C62" s="8" t="s">
        <v>7</v>
      </c>
      <c r="D62" s="8" t="s">
        <v>194</v>
      </c>
    </row>
    <row r="63" spans="1:4" ht="18.75" customHeight="1">
      <c r="A63" s="6" t="s">
        <v>52</v>
      </c>
      <c r="B63" s="11" t="s">
        <v>53</v>
      </c>
      <c r="C63" s="8" t="s">
        <v>7</v>
      </c>
      <c r="D63" s="8" t="s">
        <v>153</v>
      </c>
    </row>
    <row r="64" spans="1:4" ht="16.5" customHeight="1">
      <c r="A64" s="6" t="s">
        <v>55</v>
      </c>
      <c r="B64" s="11" t="s">
        <v>56</v>
      </c>
      <c r="C64" s="8" t="s">
        <v>7</v>
      </c>
      <c r="D64" s="18" t="s">
        <v>154</v>
      </c>
    </row>
    <row r="65" spans="1:4" ht="12.75">
      <c r="A65" s="6"/>
      <c r="B65" s="10" t="s">
        <v>58</v>
      </c>
      <c r="C65" s="8"/>
      <c r="D65" s="17">
        <v>28800</v>
      </c>
    </row>
    <row r="66" spans="1:4" ht="19.5" customHeight="1">
      <c r="A66" s="6" t="s">
        <v>49</v>
      </c>
      <c r="B66" s="11" t="s">
        <v>50</v>
      </c>
      <c r="C66" s="8" t="s">
        <v>7</v>
      </c>
      <c r="D66" s="8" t="s">
        <v>156</v>
      </c>
    </row>
    <row r="67" spans="1:4" ht="18.75" customHeight="1">
      <c r="A67" s="6" t="s">
        <v>52</v>
      </c>
      <c r="B67" s="11" t="s">
        <v>53</v>
      </c>
      <c r="C67" s="8" t="s">
        <v>7</v>
      </c>
      <c r="D67" s="8" t="s">
        <v>77</v>
      </c>
    </row>
    <row r="68" spans="1:4" ht="17.25" customHeight="1">
      <c r="A68" s="6" t="s">
        <v>55</v>
      </c>
      <c r="B68" s="11" t="s">
        <v>56</v>
      </c>
      <c r="C68" s="8" t="s">
        <v>7</v>
      </c>
      <c r="D68" s="18" t="s">
        <v>75</v>
      </c>
    </row>
    <row r="69" spans="1:4" ht="18" customHeight="1">
      <c r="A69" s="6"/>
      <c r="B69" s="7" t="s">
        <v>65</v>
      </c>
      <c r="C69" s="8"/>
      <c r="D69" s="16">
        <v>14000</v>
      </c>
    </row>
    <row r="70" spans="1:4" ht="29.25" customHeight="1">
      <c r="A70" s="6" t="s">
        <v>49</v>
      </c>
      <c r="B70" s="11" t="s">
        <v>50</v>
      </c>
      <c r="C70" s="8" t="s">
        <v>7</v>
      </c>
      <c r="D70" s="8" t="s">
        <v>78</v>
      </c>
    </row>
    <row r="71" spans="1:4" ht="20.25" customHeight="1">
      <c r="A71" s="6" t="s">
        <v>52</v>
      </c>
      <c r="B71" s="11" t="s">
        <v>53</v>
      </c>
      <c r="C71" s="8" t="s">
        <v>7</v>
      </c>
      <c r="D71" s="8" t="s">
        <v>79</v>
      </c>
    </row>
    <row r="72" spans="1:4" ht="16.5" customHeight="1">
      <c r="A72" s="6" t="s">
        <v>55</v>
      </c>
      <c r="B72" s="11" t="s">
        <v>56</v>
      </c>
      <c r="C72" s="8" t="s">
        <v>7</v>
      </c>
      <c r="D72" s="18" t="s">
        <v>57</v>
      </c>
    </row>
    <row r="73" spans="1:4" ht="15" customHeight="1">
      <c r="A73" s="14"/>
      <c r="B73" s="10" t="s">
        <v>65</v>
      </c>
      <c r="C73" s="10"/>
      <c r="D73" s="17">
        <v>15246</v>
      </c>
    </row>
    <row r="74" spans="1:4" ht="18.75" customHeight="1">
      <c r="A74" s="6" t="s">
        <v>49</v>
      </c>
      <c r="B74" s="11" t="s">
        <v>50</v>
      </c>
      <c r="C74" s="8" t="s">
        <v>7</v>
      </c>
      <c r="D74" s="8" t="s">
        <v>80</v>
      </c>
    </row>
    <row r="75" spans="1:4" ht="18.75" customHeight="1">
      <c r="A75" s="6" t="s">
        <v>52</v>
      </c>
      <c r="B75" s="11" t="s">
        <v>53</v>
      </c>
      <c r="C75" s="8" t="s">
        <v>7</v>
      </c>
      <c r="D75" s="8" t="s">
        <v>81</v>
      </c>
    </row>
    <row r="76" spans="1:4" ht="16.5" customHeight="1">
      <c r="A76" s="6" t="s">
        <v>55</v>
      </c>
      <c r="B76" s="11" t="s">
        <v>56</v>
      </c>
      <c r="C76" s="8" t="s">
        <v>7</v>
      </c>
      <c r="D76" s="8" t="s">
        <v>75</v>
      </c>
    </row>
    <row r="77" spans="1:4" ht="12.75">
      <c r="A77" s="6"/>
      <c r="B77" s="10" t="s">
        <v>58</v>
      </c>
      <c r="C77" s="8"/>
      <c r="D77" s="16">
        <f>28940+28</f>
        <v>28968</v>
      </c>
    </row>
    <row r="78" spans="1:4" ht="21.75" customHeight="1">
      <c r="A78" s="6" t="s">
        <v>49</v>
      </c>
      <c r="B78" s="11" t="s">
        <v>50</v>
      </c>
      <c r="C78" s="8" t="s">
        <v>7</v>
      </c>
      <c r="D78" s="8" t="s">
        <v>84</v>
      </c>
    </row>
    <row r="79" spans="1:4" ht="18" customHeight="1">
      <c r="A79" s="6" t="s">
        <v>52</v>
      </c>
      <c r="B79" s="11" t="s">
        <v>53</v>
      </c>
      <c r="C79" s="8" t="s">
        <v>7</v>
      </c>
      <c r="D79" s="8" t="s">
        <v>85</v>
      </c>
    </row>
    <row r="80" spans="1:4" ht="18" customHeight="1">
      <c r="A80" s="6" t="s">
        <v>55</v>
      </c>
      <c r="B80" s="11" t="s">
        <v>56</v>
      </c>
      <c r="C80" s="8" t="s">
        <v>7</v>
      </c>
      <c r="D80" s="8" t="s">
        <v>86</v>
      </c>
    </row>
    <row r="81" spans="1:4" ht="18" customHeight="1">
      <c r="A81" s="6" t="s">
        <v>62</v>
      </c>
      <c r="B81" s="11" t="s">
        <v>58</v>
      </c>
      <c r="C81" s="8"/>
      <c r="D81" s="16">
        <v>17633</v>
      </c>
    </row>
    <row r="82" spans="1:4" ht="47.25" customHeight="1">
      <c r="A82" s="6" t="s">
        <v>49</v>
      </c>
      <c r="B82" s="11" t="s">
        <v>50</v>
      </c>
      <c r="C82" s="8" t="s">
        <v>7</v>
      </c>
      <c r="D82" s="8" t="s">
        <v>87</v>
      </c>
    </row>
    <row r="83" spans="1:4" ht="18" customHeight="1">
      <c r="A83" s="6" t="s">
        <v>52</v>
      </c>
      <c r="B83" s="11" t="s">
        <v>53</v>
      </c>
      <c r="C83" s="8" t="s">
        <v>7</v>
      </c>
      <c r="D83" s="8" t="s">
        <v>81</v>
      </c>
    </row>
    <row r="84" spans="1:4" ht="18" customHeight="1">
      <c r="A84" s="6" t="s">
        <v>55</v>
      </c>
      <c r="B84" s="11" t="s">
        <v>56</v>
      </c>
      <c r="C84" s="8" t="s">
        <v>7</v>
      </c>
      <c r="D84" s="8" t="s">
        <v>57</v>
      </c>
    </row>
    <row r="85" spans="1:4" ht="18" customHeight="1">
      <c r="A85" s="6" t="s">
        <v>62</v>
      </c>
      <c r="B85" s="11" t="s">
        <v>58</v>
      </c>
      <c r="C85" s="8"/>
      <c r="D85" s="16">
        <f>135498+530388+14683+205286+66562</f>
        <v>952417</v>
      </c>
    </row>
    <row r="86" spans="1:4" ht="18" customHeight="1">
      <c r="A86" s="6" t="s">
        <v>49</v>
      </c>
      <c r="B86" s="11" t="s">
        <v>50</v>
      </c>
      <c r="C86" s="8" t="s">
        <v>7</v>
      </c>
      <c r="D86" s="8" t="s">
        <v>88</v>
      </c>
    </row>
    <row r="87" spans="1:4" ht="32.25" customHeight="1">
      <c r="A87" s="6" t="s">
        <v>52</v>
      </c>
      <c r="B87" s="11" t="s">
        <v>53</v>
      </c>
      <c r="C87" s="8" t="s">
        <v>7</v>
      </c>
      <c r="D87" s="8" t="s">
        <v>89</v>
      </c>
    </row>
    <row r="88" spans="1:4" ht="18" customHeight="1">
      <c r="A88" s="6" t="s">
        <v>55</v>
      </c>
      <c r="B88" s="11" t="s">
        <v>56</v>
      </c>
      <c r="C88" s="8" t="s">
        <v>7</v>
      </c>
      <c r="D88" s="18" t="s">
        <v>57</v>
      </c>
    </row>
    <row r="89" spans="1:4" ht="18" customHeight="1">
      <c r="A89" s="6" t="s">
        <v>62</v>
      </c>
      <c r="B89" s="11" t="s">
        <v>58</v>
      </c>
      <c r="C89" s="8"/>
      <c r="D89" s="16">
        <v>134680</v>
      </c>
    </row>
    <row r="90" spans="1:4" ht="16.5" customHeight="1">
      <c r="A90" s="10" t="s">
        <v>90</v>
      </c>
      <c r="B90" s="10"/>
      <c r="C90" s="10"/>
      <c r="D90" s="10"/>
    </row>
    <row r="91" spans="1:4" ht="16.5" customHeight="1">
      <c r="A91" s="6" t="s">
        <v>91</v>
      </c>
      <c r="B91" s="11" t="s">
        <v>92</v>
      </c>
      <c r="C91" s="8" t="s">
        <v>93</v>
      </c>
      <c r="D91" s="8"/>
    </row>
    <row r="92" spans="1:4" ht="12.75">
      <c r="A92" s="6" t="s">
        <v>94</v>
      </c>
      <c r="B92" s="11" t="s">
        <v>95</v>
      </c>
      <c r="C92" s="8" t="s">
        <v>93</v>
      </c>
      <c r="D92" s="8"/>
    </row>
    <row r="93" spans="1:4" ht="17.25" customHeight="1">
      <c r="A93" s="6" t="s">
        <v>96</v>
      </c>
      <c r="B93" s="11" t="s">
        <v>97</v>
      </c>
      <c r="C93" s="8" t="s">
        <v>93</v>
      </c>
      <c r="D93" s="8"/>
    </row>
    <row r="94" spans="1:4" ht="18.75" customHeight="1">
      <c r="A94" s="6" t="s">
        <v>98</v>
      </c>
      <c r="B94" s="11" t="s">
        <v>99</v>
      </c>
      <c r="C94" s="8" t="s">
        <v>15</v>
      </c>
      <c r="D94" s="8"/>
    </row>
    <row r="95" spans="1:4" ht="19.5" customHeight="1">
      <c r="A95" s="10" t="s">
        <v>100</v>
      </c>
      <c r="B95" s="10"/>
      <c r="C95" s="10"/>
      <c r="D95" s="10"/>
    </row>
    <row r="96" spans="1:4" ht="31.5" customHeight="1">
      <c r="A96" s="6" t="s">
        <v>101</v>
      </c>
      <c r="B96" s="11" t="s">
        <v>102</v>
      </c>
      <c r="C96" s="8" t="s">
        <v>15</v>
      </c>
      <c r="D96" s="12">
        <f>D97-D98</f>
        <v>0</v>
      </c>
    </row>
    <row r="97" spans="1:4" ht="16.5" customHeight="1">
      <c r="A97" s="6" t="s">
        <v>103</v>
      </c>
      <c r="B97" s="13" t="s">
        <v>17</v>
      </c>
      <c r="C97" s="8" t="s">
        <v>15</v>
      </c>
      <c r="D97" s="12">
        <v>0</v>
      </c>
    </row>
    <row r="98" spans="1:4" ht="18" customHeight="1">
      <c r="A98" s="6" t="s">
        <v>104</v>
      </c>
      <c r="B98" s="13" t="s">
        <v>19</v>
      </c>
      <c r="C98" s="8" t="s">
        <v>15</v>
      </c>
      <c r="D98" s="12">
        <v>0</v>
      </c>
    </row>
    <row r="99" spans="1:4" ht="30" customHeight="1">
      <c r="A99" s="6" t="s">
        <v>105</v>
      </c>
      <c r="B99" s="11" t="s">
        <v>106</v>
      </c>
      <c r="C99" s="8" t="s">
        <v>15</v>
      </c>
      <c r="D99" s="12">
        <f>D100-D101</f>
        <v>0</v>
      </c>
    </row>
    <row r="100" spans="1:4" ht="18" customHeight="1">
      <c r="A100" s="6" t="s">
        <v>107</v>
      </c>
      <c r="B100" s="13" t="s">
        <v>17</v>
      </c>
      <c r="C100" s="8" t="s">
        <v>15</v>
      </c>
      <c r="D100" s="12">
        <v>0</v>
      </c>
    </row>
    <row r="101" spans="1:4" ht="15.75" customHeight="1">
      <c r="A101" s="6" t="s">
        <v>108</v>
      </c>
      <c r="B101" s="13" t="s">
        <v>19</v>
      </c>
      <c r="C101" s="8" t="s">
        <v>15</v>
      </c>
      <c r="D101" s="12">
        <f>D108</f>
        <v>0</v>
      </c>
    </row>
    <row r="102" spans="1:4" ht="23.25" customHeight="1">
      <c r="A102" s="10" t="s">
        <v>109</v>
      </c>
      <c r="B102" s="10"/>
      <c r="C102" s="10"/>
      <c r="D102" s="10"/>
    </row>
    <row r="103" spans="1:4" ht="18" customHeight="1">
      <c r="A103" s="6" t="s">
        <v>110</v>
      </c>
      <c r="B103" s="11" t="s">
        <v>111</v>
      </c>
      <c r="C103" s="8" t="s">
        <v>7</v>
      </c>
      <c r="D103" s="8"/>
    </row>
    <row r="104" spans="1:4" ht="15.75" customHeight="1">
      <c r="A104" s="6" t="s">
        <v>112</v>
      </c>
      <c r="B104" s="11" t="s">
        <v>113</v>
      </c>
      <c r="C104" s="8" t="s">
        <v>7</v>
      </c>
      <c r="D104" s="8"/>
    </row>
    <row r="105" spans="1:4" ht="20.25" customHeight="1">
      <c r="A105" s="6" t="s">
        <v>114</v>
      </c>
      <c r="B105" s="11" t="s">
        <v>115</v>
      </c>
      <c r="C105" s="8" t="s">
        <v>116</v>
      </c>
      <c r="D105" s="8"/>
    </row>
    <row r="106" spans="1:4" ht="18" customHeight="1">
      <c r="A106" s="6" t="s">
        <v>117</v>
      </c>
      <c r="B106" s="11" t="s">
        <v>118</v>
      </c>
      <c r="C106" s="8" t="s">
        <v>15</v>
      </c>
      <c r="D106" s="12"/>
    </row>
    <row r="107" spans="1:4" ht="15.75" customHeight="1">
      <c r="A107" s="6" t="s">
        <v>119</v>
      </c>
      <c r="B107" s="13" t="s">
        <v>120</v>
      </c>
      <c r="C107" s="8" t="s">
        <v>15</v>
      </c>
      <c r="D107" s="12"/>
    </row>
    <row r="108" spans="1:4" ht="15.75" customHeight="1">
      <c r="A108" s="6" t="s">
        <v>121</v>
      </c>
      <c r="B108" s="13" t="s">
        <v>122</v>
      </c>
      <c r="C108" s="8" t="s">
        <v>15</v>
      </c>
      <c r="D108" s="12"/>
    </row>
    <row r="109" spans="1:4" ht="16.5" customHeight="1">
      <c r="A109" s="6" t="s">
        <v>123</v>
      </c>
      <c r="B109" s="13" t="s">
        <v>124</v>
      </c>
      <c r="C109" s="8" t="s">
        <v>15</v>
      </c>
      <c r="D109" s="12"/>
    </row>
    <row r="110" spans="1:4" ht="18" customHeight="1">
      <c r="A110" s="6" t="s">
        <v>125</v>
      </c>
      <c r="B110" s="13" t="s">
        <v>126</v>
      </c>
      <c r="C110" s="8" t="s">
        <v>15</v>
      </c>
      <c r="D110" s="12"/>
    </row>
    <row r="111" spans="1:4" ht="27.75" customHeight="1">
      <c r="A111" s="6" t="s">
        <v>127</v>
      </c>
      <c r="B111" s="13" t="s">
        <v>128</v>
      </c>
      <c r="C111" s="8" t="s">
        <v>15</v>
      </c>
      <c r="D111" s="12"/>
    </row>
    <row r="112" spans="1:4" ht="29.25" customHeight="1">
      <c r="A112" s="6" t="s">
        <v>129</v>
      </c>
      <c r="B112" s="11" t="s">
        <v>130</v>
      </c>
      <c r="C112" s="8" t="s">
        <v>15</v>
      </c>
      <c r="D112" s="12"/>
    </row>
    <row r="113" spans="1:4" ht="15.75" customHeight="1">
      <c r="A113" s="10" t="s">
        <v>131</v>
      </c>
      <c r="B113" s="10"/>
      <c r="C113" s="10"/>
      <c r="D113" s="10"/>
    </row>
    <row r="114" spans="1:4" ht="16.5" customHeight="1">
      <c r="A114" s="6" t="s">
        <v>132</v>
      </c>
      <c r="B114" s="11" t="s">
        <v>92</v>
      </c>
      <c r="C114" s="8" t="s">
        <v>93</v>
      </c>
      <c r="D114" s="8"/>
    </row>
    <row r="115" spans="1:4" ht="15.75" customHeight="1">
      <c r="A115" s="6" t="s">
        <v>133</v>
      </c>
      <c r="B115" s="11" t="s">
        <v>95</v>
      </c>
      <c r="C115" s="8" t="s">
        <v>93</v>
      </c>
      <c r="D115" s="8"/>
    </row>
    <row r="116" spans="1:4" ht="16.5" customHeight="1">
      <c r="A116" s="6" t="s">
        <v>134</v>
      </c>
      <c r="B116" s="11" t="s">
        <v>97</v>
      </c>
      <c r="C116" s="8" t="s">
        <v>93</v>
      </c>
      <c r="D116" s="8"/>
    </row>
    <row r="117" spans="1:4" ht="15" customHeight="1">
      <c r="A117" s="6" t="s">
        <v>135</v>
      </c>
      <c r="B117" s="11" t="s">
        <v>99</v>
      </c>
      <c r="C117" s="8" t="s">
        <v>15</v>
      </c>
      <c r="D117" s="8"/>
    </row>
    <row r="118" spans="1:4" ht="15.75" customHeight="1">
      <c r="A118" s="10" t="s">
        <v>136</v>
      </c>
      <c r="B118" s="10"/>
      <c r="C118" s="10"/>
      <c r="D118" s="10"/>
    </row>
    <row r="119" spans="1:4" ht="17.25" customHeight="1">
      <c r="A119" s="6" t="s">
        <v>137</v>
      </c>
      <c r="B119" s="11" t="s">
        <v>138</v>
      </c>
      <c r="C119" s="8" t="s">
        <v>93</v>
      </c>
      <c r="D119" s="8">
        <v>0</v>
      </c>
    </row>
    <row r="120" spans="1:4" ht="16.5" customHeight="1">
      <c r="A120" s="6" t="s">
        <v>139</v>
      </c>
      <c r="B120" s="11" t="s">
        <v>140</v>
      </c>
      <c r="C120" s="8" t="s">
        <v>93</v>
      </c>
      <c r="D120" s="8">
        <v>20</v>
      </c>
    </row>
    <row r="121" spans="1:4" ht="30" customHeight="1">
      <c r="A121" s="6" t="s">
        <v>141</v>
      </c>
      <c r="B121" s="11" t="s">
        <v>142</v>
      </c>
      <c r="C121" s="8" t="s">
        <v>15</v>
      </c>
      <c r="D121" s="8">
        <v>26279.19</v>
      </c>
    </row>
    <row r="124" ht="12.75">
      <c r="B124" t="s">
        <v>143</v>
      </c>
    </row>
  </sheetData>
  <sheetProtection selectLockedCells="1" selectUnlockedCells="1"/>
  <mergeCells count="8">
    <mergeCell ref="A1:D1"/>
    <mergeCell ref="A7:D7"/>
    <mergeCell ref="A25:D25"/>
    <mergeCell ref="A90:D90"/>
    <mergeCell ref="A95:D95"/>
    <mergeCell ref="A102:D102"/>
    <mergeCell ref="A113:D113"/>
    <mergeCell ref="A118:D118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79">
      <selection activeCell="F94" sqref="F94"/>
    </sheetView>
  </sheetViews>
  <sheetFormatPr defaultColWidth="12.57421875" defaultRowHeight="12.75"/>
  <cols>
    <col min="1" max="1" width="3.421875" style="0" customWidth="1"/>
    <col min="2" max="2" width="69.00390625" style="0" customWidth="1"/>
    <col min="3" max="3" width="8.8515625" style="0" customWidth="1"/>
    <col min="4" max="4" width="31.28125" style="0" customWidth="1"/>
    <col min="5" max="16384" width="11.57421875" style="0" customWidth="1"/>
  </cols>
  <sheetData>
    <row r="1" spans="1:4" ht="48" customHeight="1">
      <c r="A1" s="1" t="s">
        <v>195</v>
      </c>
      <c r="B1" s="1"/>
      <c r="C1" s="1"/>
      <c r="D1" s="1"/>
    </row>
    <row r="2" spans="1:4" ht="12.75">
      <c r="A2" s="2"/>
      <c r="B2" s="3"/>
      <c r="C2" s="2"/>
      <c r="D2" s="2"/>
    </row>
    <row r="3" spans="1:4" ht="27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7.2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8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8.75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0.75" customHeight="1">
      <c r="A7" s="10" t="s">
        <v>12</v>
      </c>
      <c r="B7" s="10"/>
      <c r="C7" s="10"/>
      <c r="D7" s="10"/>
    </row>
    <row r="8" spans="1:4" ht="18.75" customHeight="1">
      <c r="A8" s="6" t="s">
        <v>13</v>
      </c>
      <c r="B8" s="11" t="s">
        <v>14</v>
      </c>
      <c r="C8" s="8" t="s">
        <v>15</v>
      </c>
      <c r="D8" s="12">
        <v>-48018.09</v>
      </c>
    </row>
    <row r="9" spans="1:4" ht="15.75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5.75" customHeight="1">
      <c r="A10" s="6" t="s">
        <v>18</v>
      </c>
      <c r="B10" s="13" t="s">
        <v>19</v>
      </c>
      <c r="C10" s="8" t="s">
        <v>15</v>
      </c>
      <c r="D10" s="12">
        <v>131064.82</v>
      </c>
    </row>
    <row r="11" spans="1:4" ht="31.5" customHeight="1">
      <c r="A11" s="6" t="s">
        <v>20</v>
      </c>
      <c r="B11" s="11" t="s">
        <v>21</v>
      </c>
      <c r="C11" s="8" t="s">
        <v>15</v>
      </c>
      <c r="D11" s="12">
        <f>D12+D13+D14</f>
        <v>587763.25</v>
      </c>
    </row>
    <row r="12" spans="1:4" ht="18.75" customHeight="1">
      <c r="A12" s="6" t="s">
        <v>22</v>
      </c>
      <c r="B12" s="13" t="s">
        <v>23</v>
      </c>
      <c r="C12" s="8" t="s">
        <v>15</v>
      </c>
      <c r="D12" s="12">
        <v>587763.25</v>
      </c>
    </row>
    <row r="13" spans="1:4" ht="16.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6.5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7.25" customHeight="1">
      <c r="A15" s="6" t="s">
        <v>28</v>
      </c>
      <c r="B15" s="11" t="s">
        <v>29</v>
      </c>
      <c r="C15" s="8" t="s">
        <v>15</v>
      </c>
      <c r="D15" s="12">
        <f>D16+D17+D18+D19+D20</f>
        <v>548850.85</v>
      </c>
    </row>
    <row r="16" spans="1:4" ht="15.75" customHeight="1">
      <c r="A16" s="6" t="s">
        <v>30</v>
      </c>
      <c r="B16" s="13" t="s">
        <v>31</v>
      </c>
      <c r="C16" s="8" t="s">
        <v>15</v>
      </c>
      <c r="D16" s="12">
        <v>548850.85</v>
      </c>
    </row>
    <row r="17" spans="1:4" ht="15.7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4.25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31.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4.2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18" customHeight="1">
      <c r="A21" s="6" t="s">
        <v>40</v>
      </c>
      <c r="B21" s="11" t="s">
        <v>41</v>
      </c>
      <c r="C21" s="8" t="s">
        <v>15</v>
      </c>
      <c r="D21" s="12">
        <f>D8+D15</f>
        <v>500832.76</v>
      </c>
    </row>
    <row r="22" spans="1:4" ht="19.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</f>
        <v>-29564.23999999999</v>
      </c>
    </row>
    <row r="23" spans="1:4" ht="19.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6.5" customHeight="1">
      <c r="A24" s="6" t="s">
        <v>46</v>
      </c>
      <c r="B24" s="13" t="s">
        <v>47</v>
      </c>
      <c r="C24" s="8" t="s">
        <v>15</v>
      </c>
      <c r="D24" s="12">
        <f>D10+D11-D15</f>
        <v>169977.2200000001</v>
      </c>
    </row>
    <row r="25" spans="1:4" ht="65.25" customHeight="1">
      <c r="A25" s="14" t="s">
        <v>48</v>
      </c>
      <c r="B25" s="14"/>
      <c r="C25" s="14"/>
      <c r="D25" s="14"/>
    </row>
    <row r="26" spans="1:4" ht="18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1.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20.25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5.75" customHeight="1">
      <c r="A29" s="14"/>
      <c r="B29" s="10" t="s">
        <v>65</v>
      </c>
      <c r="C29" s="10"/>
      <c r="D29" s="16">
        <v>16057</v>
      </c>
    </row>
    <row r="30" spans="1:4" ht="19.5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0.75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18.75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7.25" customHeight="1">
      <c r="A33" s="14"/>
      <c r="B33" s="10" t="s">
        <v>65</v>
      </c>
      <c r="C33" s="10"/>
      <c r="D33" s="16">
        <v>3412</v>
      </c>
    </row>
    <row r="34" spans="1:4" ht="33.75" customHeight="1">
      <c r="A34" s="6" t="s">
        <v>49</v>
      </c>
      <c r="B34" s="11" t="s">
        <v>50</v>
      </c>
      <c r="C34" s="8" t="s">
        <v>7</v>
      </c>
      <c r="D34" s="8" t="s">
        <v>188</v>
      </c>
    </row>
    <row r="35" spans="1:4" ht="19.5" customHeight="1">
      <c r="A35" s="6" t="s">
        <v>52</v>
      </c>
      <c r="B35" s="11" t="s">
        <v>53</v>
      </c>
      <c r="C35" s="8" t="s">
        <v>7</v>
      </c>
      <c r="D35" s="8" t="s">
        <v>189</v>
      </c>
    </row>
    <row r="36" spans="1:4" ht="20.25" customHeight="1">
      <c r="A36" s="6" t="s">
        <v>55</v>
      </c>
      <c r="B36" s="11" t="s">
        <v>56</v>
      </c>
      <c r="C36" s="8" t="s">
        <v>7</v>
      </c>
      <c r="D36" s="18" t="s">
        <v>70</v>
      </c>
    </row>
    <row r="37" spans="1:4" ht="18.75" customHeight="1">
      <c r="A37" s="14"/>
      <c r="B37" s="10" t="s">
        <v>65</v>
      </c>
      <c r="C37" s="10"/>
      <c r="D37" s="16">
        <v>31900</v>
      </c>
    </row>
    <row r="38" spans="1:4" ht="32.25" customHeight="1">
      <c r="A38" s="6" t="s">
        <v>49</v>
      </c>
      <c r="B38" s="11" t="s">
        <v>50</v>
      </c>
      <c r="C38" s="8" t="s">
        <v>7</v>
      </c>
      <c r="D38" s="8" t="s">
        <v>73</v>
      </c>
    </row>
    <row r="39" spans="1:4" ht="19.5" customHeight="1">
      <c r="A39" s="6" t="s">
        <v>52</v>
      </c>
      <c r="B39" s="11" t="s">
        <v>53</v>
      </c>
      <c r="C39" s="8" t="s">
        <v>7</v>
      </c>
      <c r="D39" s="8" t="s">
        <v>74</v>
      </c>
    </row>
    <row r="40" spans="1:4" ht="20.25" customHeight="1">
      <c r="A40" s="6" t="s">
        <v>55</v>
      </c>
      <c r="B40" s="11" t="s">
        <v>56</v>
      </c>
      <c r="C40" s="8" t="s">
        <v>7</v>
      </c>
      <c r="D40" s="8" t="s">
        <v>75</v>
      </c>
    </row>
    <row r="41" spans="1:4" ht="18.75" customHeight="1">
      <c r="A41" s="14"/>
      <c r="B41" s="10" t="s">
        <v>65</v>
      </c>
      <c r="C41" s="10"/>
      <c r="D41" s="16">
        <v>10782</v>
      </c>
    </row>
    <row r="42" spans="1:4" ht="33" customHeight="1">
      <c r="A42" s="6" t="s">
        <v>49</v>
      </c>
      <c r="B42" s="11" t="s">
        <v>50</v>
      </c>
      <c r="C42" s="8" t="s">
        <v>7</v>
      </c>
      <c r="D42" s="8" t="s">
        <v>167</v>
      </c>
    </row>
    <row r="43" spans="1:4" ht="24" customHeight="1">
      <c r="A43" s="6" t="s">
        <v>52</v>
      </c>
      <c r="B43" s="11" t="s">
        <v>53</v>
      </c>
      <c r="C43" s="8" t="s">
        <v>7</v>
      </c>
      <c r="D43" s="8" t="s">
        <v>168</v>
      </c>
    </row>
    <row r="44" spans="1:4" ht="17.25" customHeight="1">
      <c r="A44" s="6" t="s">
        <v>55</v>
      </c>
      <c r="B44" s="11" t="s">
        <v>56</v>
      </c>
      <c r="C44" s="8" t="s">
        <v>7</v>
      </c>
      <c r="D44" s="8" t="s">
        <v>75</v>
      </c>
    </row>
    <row r="45" spans="1:4" ht="18" customHeight="1">
      <c r="A45" s="6"/>
      <c r="B45" s="7" t="s">
        <v>65</v>
      </c>
      <c r="C45" s="8"/>
      <c r="D45" s="16">
        <v>1560</v>
      </c>
    </row>
    <row r="46" spans="1:4" ht="32.25" customHeight="1">
      <c r="A46" s="6" t="s">
        <v>49</v>
      </c>
      <c r="B46" s="11" t="s">
        <v>50</v>
      </c>
      <c r="C46" s="8" t="s">
        <v>7</v>
      </c>
      <c r="D46" s="8" t="s">
        <v>196</v>
      </c>
    </row>
    <row r="47" spans="1:4" ht="18.75" customHeight="1">
      <c r="A47" s="6" t="s">
        <v>52</v>
      </c>
      <c r="B47" s="11" t="s">
        <v>53</v>
      </c>
      <c r="C47" s="8" t="s">
        <v>7</v>
      </c>
      <c r="D47" s="8" t="s">
        <v>153</v>
      </c>
    </row>
    <row r="48" spans="1:4" ht="16.5" customHeight="1">
      <c r="A48" s="6" t="s">
        <v>55</v>
      </c>
      <c r="B48" s="11" t="s">
        <v>56</v>
      </c>
      <c r="C48" s="8" t="s">
        <v>7</v>
      </c>
      <c r="D48" s="18" t="s">
        <v>154</v>
      </c>
    </row>
    <row r="49" spans="1:4" ht="12.75">
      <c r="A49" s="6"/>
      <c r="B49" s="10" t="s">
        <v>58</v>
      </c>
      <c r="C49" s="8"/>
      <c r="D49" s="17">
        <v>25550</v>
      </c>
    </row>
    <row r="50" spans="1:4" ht="36.75" customHeight="1">
      <c r="A50" s="6" t="s">
        <v>49</v>
      </c>
      <c r="B50" s="11" t="s">
        <v>50</v>
      </c>
      <c r="C50" s="8" t="s">
        <v>7</v>
      </c>
      <c r="D50" s="8" t="s">
        <v>155</v>
      </c>
    </row>
    <row r="51" spans="1:4" ht="18" customHeight="1">
      <c r="A51" s="6" t="s">
        <v>52</v>
      </c>
      <c r="B51" s="11" t="s">
        <v>53</v>
      </c>
      <c r="C51" s="8" t="s">
        <v>7</v>
      </c>
      <c r="D51" s="8" t="s">
        <v>77</v>
      </c>
    </row>
    <row r="52" spans="1:4" ht="18" customHeight="1">
      <c r="A52" s="6" t="s">
        <v>55</v>
      </c>
      <c r="B52" s="11" t="s">
        <v>56</v>
      </c>
      <c r="C52" s="8" t="s">
        <v>7</v>
      </c>
      <c r="D52" s="18" t="s">
        <v>75</v>
      </c>
    </row>
    <row r="53" spans="1:4" ht="15.75" customHeight="1">
      <c r="A53" s="10"/>
      <c r="B53" s="10" t="s">
        <v>65</v>
      </c>
      <c r="C53" s="10"/>
      <c r="D53" s="17">
        <v>8000</v>
      </c>
    </row>
    <row r="54" spans="1:4" ht="29.25" customHeight="1">
      <c r="A54" s="6" t="s">
        <v>49</v>
      </c>
      <c r="B54" s="11" t="s">
        <v>50</v>
      </c>
      <c r="C54" s="8" t="s">
        <v>7</v>
      </c>
      <c r="D54" s="8" t="s">
        <v>78</v>
      </c>
    </row>
    <row r="55" spans="1:4" ht="21" customHeight="1">
      <c r="A55" s="6" t="s">
        <v>52</v>
      </c>
      <c r="B55" s="11" t="s">
        <v>53</v>
      </c>
      <c r="C55" s="8" t="s">
        <v>7</v>
      </c>
      <c r="D55" s="8" t="s">
        <v>79</v>
      </c>
    </row>
    <row r="56" spans="1:4" ht="16.5" customHeight="1">
      <c r="A56" s="6" t="s">
        <v>55</v>
      </c>
      <c r="B56" s="11" t="s">
        <v>56</v>
      </c>
      <c r="C56" s="8" t="s">
        <v>7</v>
      </c>
      <c r="D56" s="18" t="s">
        <v>57</v>
      </c>
    </row>
    <row r="57" spans="1:4" ht="15" customHeight="1">
      <c r="A57" s="14"/>
      <c r="B57" s="10" t="s">
        <v>65</v>
      </c>
      <c r="C57" s="10"/>
      <c r="D57" s="17">
        <v>6697</v>
      </c>
    </row>
    <row r="58" spans="1:4" ht="18.75" customHeight="1">
      <c r="A58" s="6" t="s">
        <v>49</v>
      </c>
      <c r="B58" s="11" t="s">
        <v>50</v>
      </c>
      <c r="C58" s="8" t="s">
        <v>7</v>
      </c>
      <c r="D58" s="8" t="s">
        <v>80</v>
      </c>
    </row>
    <row r="59" spans="1:4" ht="18.75" customHeight="1">
      <c r="A59" s="6" t="s">
        <v>52</v>
      </c>
      <c r="B59" s="11" t="s">
        <v>53</v>
      </c>
      <c r="C59" s="8" t="s">
        <v>7</v>
      </c>
      <c r="D59" s="8" t="s">
        <v>81</v>
      </c>
    </row>
    <row r="60" spans="1:4" ht="18.75" customHeight="1">
      <c r="A60" s="6" t="s">
        <v>55</v>
      </c>
      <c r="B60" s="11" t="s">
        <v>56</v>
      </c>
      <c r="C60" s="8" t="s">
        <v>7</v>
      </c>
      <c r="D60" s="8" t="s">
        <v>75</v>
      </c>
    </row>
    <row r="61" spans="1:4" ht="18.75" customHeight="1">
      <c r="A61" s="6" t="s">
        <v>62</v>
      </c>
      <c r="B61" s="11" t="s">
        <v>58</v>
      </c>
      <c r="C61" s="8"/>
      <c r="D61" s="16">
        <f>3004+650</f>
        <v>3654</v>
      </c>
    </row>
    <row r="62" spans="1:4" ht="21.75" customHeight="1">
      <c r="A62" s="6" t="s">
        <v>49</v>
      </c>
      <c r="B62" s="11" t="s">
        <v>50</v>
      </c>
      <c r="C62" s="8" t="s">
        <v>7</v>
      </c>
      <c r="D62" s="8" t="s">
        <v>84</v>
      </c>
    </row>
    <row r="63" spans="1:4" ht="18" customHeight="1">
      <c r="A63" s="6" t="s">
        <v>52</v>
      </c>
      <c r="B63" s="11" t="s">
        <v>53</v>
      </c>
      <c r="C63" s="8" t="s">
        <v>7</v>
      </c>
      <c r="D63" s="8" t="s">
        <v>85</v>
      </c>
    </row>
    <row r="64" spans="1:4" ht="18" customHeight="1">
      <c r="A64" s="6" t="s">
        <v>55</v>
      </c>
      <c r="B64" s="11" t="s">
        <v>56</v>
      </c>
      <c r="C64" s="8" t="s">
        <v>7</v>
      </c>
      <c r="D64" s="8" t="s">
        <v>86</v>
      </c>
    </row>
    <row r="65" spans="1:4" ht="18" customHeight="1">
      <c r="A65" s="6" t="s">
        <v>62</v>
      </c>
      <c r="B65" s="11" t="s">
        <v>58</v>
      </c>
      <c r="C65" s="8"/>
      <c r="D65" s="16">
        <v>6831</v>
      </c>
    </row>
    <row r="66" spans="1:4" ht="45.75" customHeight="1">
      <c r="A66" s="6" t="s">
        <v>49</v>
      </c>
      <c r="B66" s="11" t="s">
        <v>50</v>
      </c>
      <c r="C66" s="8" t="s">
        <v>7</v>
      </c>
      <c r="D66" s="8" t="s">
        <v>87</v>
      </c>
    </row>
    <row r="67" spans="1:4" ht="18" customHeight="1">
      <c r="A67" s="6" t="s">
        <v>52</v>
      </c>
      <c r="B67" s="11" t="s">
        <v>53</v>
      </c>
      <c r="C67" s="8" t="s">
        <v>7</v>
      </c>
      <c r="D67" s="8" t="s">
        <v>81</v>
      </c>
    </row>
    <row r="68" spans="1:4" ht="18" customHeight="1">
      <c r="A68" s="6" t="s">
        <v>55</v>
      </c>
      <c r="B68" s="11" t="s">
        <v>56</v>
      </c>
      <c r="C68" s="8" t="s">
        <v>7</v>
      </c>
      <c r="D68" s="8" t="s">
        <v>57</v>
      </c>
    </row>
    <row r="69" spans="1:4" ht="18" customHeight="1">
      <c r="A69" s="6" t="s">
        <v>62</v>
      </c>
      <c r="B69" s="11" t="s">
        <v>58</v>
      </c>
      <c r="C69" s="8"/>
      <c r="D69" s="16">
        <f>52064+210228+5797+74796+25576</f>
        <v>368461</v>
      </c>
    </row>
    <row r="70" spans="1:4" ht="18" customHeight="1">
      <c r="A70" s="6" t="s">
        <v>49</v>
      </c>
      <c r="B70" s="11" t="s">
        <v>50</v>
      </c>
      <c r="C70" s="8" t="s">
        <v>7</v>
      </c>
      <c r="D70" s="8" t="s">
        <v>88</v>
      </c>
    </row>
    <row r="71" spans="1:4" ht="32.25" customHeight="1">
      <c r="A71" s="6" t="s">
        <v>52</v>
      </c>
      <c r="B71" s="11" t="s">
        <v>53</v>
      </c>
      <c r="C71" s="8" t="s">
        <v>7</v>
      </c>
      <c r="D71" s="8" t="s">
        <v>89</v>
      </c>
    </row>
    <row r="72" spans="1:4" ht="18" customHeight="1">
      <c r="A72" s="6" t="s">
        <v>55</v>
      </c>
      <c r="B72" s="11" t="s">
        <v>56</v>
      </c>
      <c r="C72" s="8" t="s">
        <v>7</v>
      </c>
      <c r="D72" s="18" t="s">
        <v>57</v>
      </c>
    </row>
    <row r="73" spans="1:4" ht="18" customHeight="1">
      <c r="A73" s="6" t="s">
        <v>62</v>
      </c>
      <c r="B73" s="11" t="s">
        <v>58</v>
      </c>
      <c r="C73" s="8"/>
      <c r="D73" s="16">
        <v>47493</v>
      </c>
    </row>
    <row r="74" spans="1:4" ht="19.5" customHeight="1">
      <c r="A74" s="10" t="s">
        <v>90</v>
      </c>
      <c r="B74" s="10"/>
      <c r="C74" s="10"/>
      <c r="D74" s="10"/>
    </row>
    <row r="75" spans="1:4" ht="15.75" customHeight="1">
      <c r="A75" s="6" t="s">
        <v>91</v>
      </c>
      <c r="B75" s="11" t="s">
        <v>92</v>
      </c>
      <c r="C75" s="8" t="s">
        <v>93</v>
      </c>
      <c r="D75" s="8"/>
    </row>
    <row r="76" spans="1:4" ht="18.75" customHeight="1">
      <c r="A76" s="6" t="s">
        <v>94</v>
      </c>
      <c r="B76" s="11" t="s">
        <v>95</v>
      </c>
      <c r="C76" s="8" t="s">
        <v>93</v>
      </c>
      <c r="D76" s="8"/>
    </row>
    <row r="77" spans="1:4" ht="32.25" customHeight="1">
      <c r="A77" s="6" t="s">
        <v>96</v>
      </c>
      <c r="B77" s="11" t="s">
        <v>97</v>
      </c>
      <c r="C77" s="8" t="s">
        <v>93</v>
      </c>
      <c r="D77" s="8"/>
    </row>
    <row r="78" spans="1:4" ht="15.75" customHeight="1">
      <c r="A78" s="6" t="s">
        <v>98</v>
      </c>
      <c r="B78" s="11" t="s">
        <v>99</v>
      </c>
      <c r="C78" s="8" t="s">
        <v>15</v>
      </c>
      <c r="D78" s="8"/>
    </row>
    <row r="79" spans="1:4" ht="18.75" customHeight="1">
      <c r="A79" s="10" t="s">
        <v>100</v>
      </c>
      <c r="B79" s="10"/>
      <c r="C79" s="10"/>
      <c r="D79" s="10"/>
    </row>
    <row r="80" spans="1:4" ht="30.75" customHeight="1">
      <c r="A80" s="6" t="s">
        <v>101</v>
      </c>
      <c r="B80" s="11" t="s">
        <v>102</v>
      </c>
      <c r="C80" s="8" t="s">
        <v>15</v>
      </c>
      <c r="D80" s="12">
        <f>D81-D82</f>
        <v>0</v>
      </c>
    </row>
    <row r="81" spans="1:4" ht="16.5" customHeight="1">
      <c r="A81" s="6" t="s">
        <v>103</v>
      </c>
      <c r="B81" s="13" t="s">
        <v>17</v>
      </c>
      <c r="C81" s="8" t="s">
        <v>15</v>
      </c>
      <c r="D81" s="12">
        <v>0</v>
      </c>
    </row>
    <row r="82" spans="1:4" ht="18" customHeight="1">
      <c r="A82" s="6" t="s">
        <v>104</v>
      </c>
      <c r="B82" s="13" t="s">
        <v>19</v>
      </c>
      <c r="C82" s="8" t="s">
        <v>15</v>
      </c>
      <c r="D82" s="12">
        <v>0</v>
      </c>
    </row>
    <row r="83" spans="1:4" ht="29.25" customHeight="1">
      <c r="A83" s="6" t="s">
        <v>105</v>
      </c>
      <c r="B83" s="11" t="s">
        <v>106</v>
      </c>
      <c r="C83" s="8" t="s">
        <v>15</v>
      </c>
      <c r="D83" s="12">
        <f>D84-D85</f>
        <v>0</v>
      </c>
    </row>
    <row r="84" spans="1:4" ht="18.75" customHeight="1">
      <c r="A84" s="6" t="s">
        <v>107</v>
      </c>
      <c r="B84" s="13" t="s">
        <v>17</v>
      </c>
      <c r="C84" s="8" t="s">
        <v>15</v>
      </c>
      <c r="D84" s="12">
        <v>0</v>
      </c>
    </row>
    <row r="85" spans="1:4" ht="17.25" customHeight="1">
      <c r="A85" s="6" t="s">
        <v>108</v>
      </c>
      <c r="B85" s="13" t="s">
        <v>19</v>
      </c>
      <c r="C85" s="8" t="s">
        <v>15</v>
      </c>
      <c r="D85" s="12">
        <f>D92</f>
        <v>0</v>
      </c>
    </row>
    <row r="86" spans="1:4" ht="29.25" customHeight="1">
      <c r="A86" s="10" t="s">
        <v>109</v>
      </c>
      <c r="B86" s="10"/>
      <c r="C86" s="10"/>
      <c r="D86" s="10"/>
    </row>
    <row r="87" spans="1:4" ht="12.75">
      <c r="A87" s="6" t="s">
        <v>110</v>
      </c>
      <c r="B87" s="11" t="s">
        <v>111</v>
      </c>
      <c r="C87" s="8" t="s">
        <v>7</v>
      </c>
      <c r="D87" s="8"/>
    </row>
    <row r="88" spans="1:4" ht="12.75">
      <c r="A88" s="6" t="s">
        <v>112</v>
      </c>
      <c r="B88" s="11" t="s">
        <v>113</v>
      </c>
      <c r="C88" s="8" t="s">
        <v>7</v>
      </c>
      <c r="D88" s="8"/>
    </row>
    <row r="89" spans="1:4" ht="17.25" customHeight="1">
      <c r="A89" s="6" t="s">
        <v>114</v>
      </c>
      <c r="B89" s="11" t="s">
        <v>115</v>
      </c>
      <c r="C89" s="8" t="s">
        <v>116</v>
      </c>
      <c r="D89" s="8"/>
    </row>
    <row r="90" spans="1:4" ht="12.75">
      <c r="A90" s="6" t="s">
        <v>117</v>
      </c>
      <c r="B90" s="11" t="s">
        <v>118</v>
      </c>
      <c r="C90" s="8" t="s">
        <v>15</v>
      </c>
      <c r="D90" s="12"/>
    </row>
    <row r="91" spans="1:4" ht="12.75">
      <c r="A91" s="6" t="s">
        <v>119</v>
      </c>
      <c r="B91" s="13" t="s">
        <v>120</v>
      </c>
      <c r="C91" s="8" t="s">
        <v>15</v>
      </c>
      <c r="D91" s="12"/>
    </row>
    <row r="92" spans="1:4" ht="12.75">
      <c r="A92" s="6" t="s">
        <v>121</v>
      </c>
      <c r="B92" s="13" t="s">
        <v>122</v>
      </c>
      <c r="C92" s="8" t="s">
        <v>15</v>
      </c>
      <c r="D92" s="12"/>
    </row>
    <row r="93" spans="1:4" ht="18.75" customHeight="1">
      <c r="A93" s="6" t="s">
        <v>123</v>
      </c>
      <c r="B93" s="13" t="s">
        <v>124</v>
      </c>
      <c r="C93" s="8" t="s">
        <v>15</v>
      </c>
      <c r="D93" s="12"/>
    </row>
    <row r="94" spans="1:4" ht="18.75" customHeight="1">
      <c r="A94" s="6" t="s">
        <v>125</v>
      </c>
      <c r="B94" s="13" t="s">
        <v>126</v>
      </c>
      <c r="C94" s="8" t="s">
        <v>15</v>
      </c>
      <c r="D94" s="12"/>
    </row>
    <row r="95" spans="1:4" ht="30.75" customHeight="1">
      <c r="A95" s="6" t="s">
        <v>127</v>
      </c>
      <c r="B95" s="13" t="s">
        <v>128</v>
      </c>
      <c r="C95" s="8" t="s">
        <v>15</v>
      </c>
      <c r="D95" s="12"/>
    </row>
    <row r="96" spans="1:4" ht="30.75" customHeight="1">
      <c r="A96" s="6" t="s">
        <v>129</v>
      </c>
      <c r="B96" s="11" t="s">
        <v>130</v>
      </c>
      <c r="C96" s="8" t="s">
        <v>15</v>
      </c>
      <c r="D96" s="12"/>
    </row>
    <row r="97" spans="1:4" ht="18.75" customHeight="1">
      <c r="A97" s="10" t="s">
        <v>131</v>
      </c>
      <c r="B97" s="10"/>
      <c r="C97" s="10"/>
      <c r="D97" s="10"/>
    </row>
    <row r="98" spans="1:4" ht="16.5" customHeight="1">
      <c r="A98" s="6" t="s">
        <v>132</v>
      </c>
      <c r="B98" s="11" t="s">
        <v>92</v>
      </c>
      <c r="C98" s="8" t="s">
        <v>93</v>
      </c>
      <c r="D98" s="8"/>
    </row>
    <row r="99" spans="1:4" ht="17.25" customHeight="1">
      <c r="A99" s="6" t="s">
        <v>133</v>
      </c>
      <c r="B99" s="11" t="s">
        <v>95</v>
      </c>
      <c r="C99" s="8" t="s">
        <v>93</v>
      </c>
      <c r="D99" s="8"/>
    </row>
    <row r="100" spans="1:4" ht="33" customHeight="1">
      <c r="A100" s="6" t="s">
        <v>134</v>
      </c>
      <c r="B100" s="11" t="s">
        <v>97</v>
      </c>
      <c r="C100" s="8" t="s">
        <v>93</v>
      </c>
      <c r="D100" s="8"/>
    </row>
    <row r="101" spans="1:4" ht="14.25" customHeight="1">
      <c r="A101" s="6" t="s">
        <v>135</v>
      </c>
      <c r="B101" s="11" t="s">
        <v>99</v>
      </c>
      <c r="C101" s="8" t="s">
        <v>15</v>
      </c>
      <c r="D101" s="8"/>
    </row>
    <row r="102" spans="1:4" ht="31.5" customHeight="1">
      <c r="A102" s="10" t="s">
        <v>136</v>
      </c>
      <c r="B102" s="10"/>
      <c r="C102" s="10"/>
      <c r="D102" s="10"/>
    </row>
    <row r="103" spans="1:4" ht="18.75" customHeight="1">
      <c r="A103" s="6" t="s">
        <v>137</v>
      </c>
      <c r="B103" s="11" t="s">
        <v>138</v>
      </c>
      <c r="C103" s="8" t="s">
        <v>93</v>
      </c>
      <c r="D103" s="8">
        <v>4</v>
      </c>
    </row>
    <row r="104" spans="1:4" ht="15.75" customHeight="1">
      <c r="A104" s="6" t="s">
        <v>139</v>
      </c>
      <c r="B104" s="11" t="s">
        <v>140</v>
      </c>
      <c r="C104" s="8" t="s">
        <v>93</v>
      </c>
      <c r="D104" s="8">
        <v>11</v>
      </c>
    </row>
    <row r="105" spans="1:4" ht="30.75" customHeight="1">
      <c r="A105" s="6" t="s">
        <v>141</v>
      </c>
      <c r="B105" s="11" t="s">
        <v>142</v>
      </c>
      <c r="C105" s="8" t="s">
        <v>15</v>
      </c>
      <c r="D105" s="8">
        <v>91409.46</v>
      </c>
    </row>
    <row r="108" ht="12.75">
      <c r="B108" t="s">
        <v>143</v>
      </c>
    </row>
  </sheetData>
  <sheetProtection selectLockedCells="1" selectUnlockedCells="1"/>
  <mergeCells count="8">
    <mergeCell ref="A1:D1"/>
    <mergeCell ref="A7:D7"/>
    <mergeCell ref="A25:D25"/>
    <mergeCell ref="A74:D74"/>
    <mergeCell ref="A79:D79"/>
    <mergeCell ref="A86:D86"/>
    <mergeCell ref="A97:D97"/>
    <mergeCell ref="A102:D102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2"/>
  <sheetViews>
    <sheetView workbookViewId="0" topLeftCell="A109">
      <selection activeCell="A5" sqref="A5"/>
    </sheetView>
  </sheetViews>
  <sheetFormatPr defaultColWidth="12.57421875" defaultRowHeight="12.75"/>
  <cols>
    <col min="1" max="1" width="3.28125" style="0" customWidth="1"/>
    <col min="2" max="2" width="72.57421875" style="0" customWidth="1"/>
    <col min="3" max="3" width="8.8515625" style="0" customWidth="1"/>
    <col min="4" max="4" width="30.7109375" style="0" customWidth="1"/>
    <col min="5" max="16384" width="11.57421875" style="0" customWidth="1"/>
  </cols>
  <sheetData>
    <row r="1" spans="1:4" ht="45" customHeight="1">
      <c r="A1" s="1" t="s">
        <v>197</v>
      </c>
      <c r="B1" s="1"/>
      <c r="C1" s="1"/>
      <c r="D1" s="1"/>
    </row>
    <row r="2" spans="1:4" ht="12.75">
      <c r="A2" s="2"/>
      <c r="B2" s="3"/>
      <c r="C2" s="2"/>
      <c r="D2" s="2"/>
    </row>
    <row r="3" spans="1:4" ht="16.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18.75" customHeight="1">
      <c r="A4" s="6" t="s">
        <v>5</v>
      </c>
      <c r="B4" s="7" t="s">
        <v>6</v>
      </c>
      <c r="C4" s="8" t="s">
        <v>7</v>
      </c>
      <c r="D4" s="9">
        <v>43921</v>
      </c>
    </row>
    <row r="5" spans="1:4" ht="18.75" customHeight="1">
      <c r="A5" s="6" t="s">
        <v>8</v>
      </c>
      <c r="B5" s="7" t="s">
        <v>9</v>
      </c>
      <c r="C5" s="8" t="s">
        <v>7</v>
      </c>
      <c r="D5" s="9">
        <v>43466</v>
      </c>
    </row>
    <row r="6" spans="1:4" ht="18" customHeight="1">
      <c r="A6" s="6" t="s">
        <v>10</v>
      </c>
      <c r="B6" s="7" t="s">
        <v>11</v>
      </c>
      <c r="C6" s="8" t="s">
        <v>7</v>
      </c>
      <c r="D6" s="9">
        <v>43830</v>
      </c>
    </row>
    <row r="7" spans="1:4" ht="31.5" customHeight="1">
      <c r="A7" s="10" t="s">
        <v>12</v>
      </c>
      <c r="B7" s="10"/>
      <c r="C7" s="10"/>
      <c r="D7" s="10"/>
    </row>
    <row r="8" spans="1:4" ht="19.5" customHeight="1">
      <c r="A8" s="6" t="s">
        <v>13</v>
      </c>
      <c r="B8" s="11" t="s">
        <v>14</v>
      </c>
      <c r="C8" s="8" t="s">
        <v>15</v>
      </c>
      <c r="D8" s="12">
        <v>-18013.39</v>
      </c>
    </row>
    <row r="9" spans="1:4" ht="18" customHeight="1">
      <c r="A9" s="6" t="s">
        <v>16</v>
      </c>
      <c r="B9" s="13" t="s">
        <v>17</v>
      </c>
      <c r="C9" s="8" t="s">
        <v>15</v>
      </c>
      <c r="D9" s="12">
        <v>0</v>
      </c>
    </row>
    <row r="10" spans="1:4" ht="19.5" customHeight="1">
      <c r="A10" s="6" t="s">
        <v>18</v>
      </c>
      <c r="B10" s="13" t="s">
        <v>19</v>
      </c>
      <c r="C10" s="8" t="s">
        <v>15</v>
      </c>
      <c r="D10" s="12">
        <v>116938.46</v>
      </c>
    </row>
    <row r="11" spans="1:4" ht="28.5" customHeight="1">
      <c r="A11" s="6" t="s">
        <v>20</v>
      </c>
      <c r="B11" s="11" t="s">
        <v>21</v>
      </c>
      <c r="C11" s="8" t="s">
        <v>15</v>
      </c>
      <c r="D11" s="12">
        <f>D12+D13+D14</f>
        <v>959200.2</v>
      </c>
    </row>
    <row r="12" spans="1:4" ht="18" customHeight="1">
      <c r="A12" s="6" t="s">
        <v>22</v>
      </c>
      <c r="B12" s="13" t="s">
        <v>23</v>
      </c>
      <c r="C12" s="8" t="s">
        <v>15</v>
      </c>
      <c r="D12" s="12">
        <v>959200.2</v>
      </c>
    </row>
    <row r="13" spans="1:4" ht="16.5" customHeight="1">
      <c r="A13" s="6" t="s">
        <v>24</v>
      </c>
      <c r="B13" s="13" t="s">
        <v>25</v>
      </c>
      <c r="C13" s="8" t="s">
        <v>15</v>
      </c>
      <c r="D13" s="12">
        <v>0</v>
      </c>
    </row>
    <row r="14" spans="1:4" ht="18" customHeight="1">
      <c r="A14" s="6" t="s">
        <v>26</v>
      </c>
      <c r="B14" s="13" t="s">
        <v>27</v>
      </c>
      <c r="C14" s="8" t="s">
        <v>15</v>
      </c>
      <c r="D14" s="12">
        <v>0</v>
      </c>
    </row>
    <row r="15" spans="1:4" ht="18.75" customHeight="1">
      <c r="A15" s="6" t="s">
        <v>28</v>
      </c>
      <c r="B15" s="11" t="s">
        <v>29</v>
      </c>
      <c r="C15" s="8" t="s">
        <v>15</v>
      </c>
      <c r="D15" s="12">
        <f>D16+D17+D18+D19+D20</f>
        <v>978962.87</v>
      </c>
    </row>
    <row r="16" spans="1:4" ht="19.5" customHeight="1">
      <c r="A16" s="6" t="s">
        <v>30</v>
      </c>
      <c r="B16" s="13" t="s">
        <v>31</v>
      </c>
      <c r="C16" s="8" t="s">
        <v>15</v>
      </c>
      <c r="D16" s="12">
        <v>978962.87</v>
      </c>
    </row>
    <row r="17" spans="1:4" ht="20.25" customHeight="1">
      <c r="A17" s="6" t="s">
        <v>32</v>
      </c>
      <c r="B17" s="13" t="s">
        <v>33</v>
      </c>
      <c r="C17" s="8" t="s">
        <v>15</v>
      </c>
      <c r="D17" s="12">
        <v>0</v>
      </c>
    </row>
    <row r="18" spans="1:4" ht="18" customHeight="1">
      <c r="A18" s="6" t="s">
        <v>34</v>
      </c>
      <c r="B18" s="13" t="s">
        <v>35</v>
      </c>
      <c r="C18" s="8" t="s">
        <v>15</v>
      </c>
      <c r="D18" s="12">
        <v>0</v>
      </c>
    </row>
    <row r="19" spans="1:4" ht="17.25" customHeight="1">
      <c r="A19" s="6" t="s">
        <v>36</v>
      </c>
      <c r="B19" s="13" t="s">
        <v>37</v>
      </c>
      <c r="C19" s="8" t="s">
        <v>15</v>
      </c>
      <c r="D19" s="12">
        <v>0</v>
      </c>
    </row>
    <row r="20" spans="1:4" ht="15" customHeight="1">
      <c r="A20" s="6" t="s">
        <v>38</v>
      </c>
      <c r="B20" s="13" t="s">
        <v>39</v>
      </c>
      <c r="C20" s="8" t="s">
        <v>15</v>
      </c>
      <c r="D20" s="12">
        <v>0</v>
      </c>
    </row>
    <row r="21" spans="1:4" ht="20.25" customHeight="1">
      <c r="A21" s="6" t="s">
        <v>40</v>
      </c>
      <c r="B21" s="11" t="s">
        <v>41</v>
      </c>
      <c r="C21" s="8" t="s">
        <v>15</v>
      </c>
      <c r="D21" s="12">
        <f>D8+D15</f>
        <v>960949.48</v>
      </c>
    </row>
    <row r="22" spans="1:4" ht="17.25" customHeight="1">
      <c r="A22" s="6" t="s">
        <v>42</v>
      </c>
      <c r="B22" s="11" t="s">
        <v>43</v>
      </c>
      <c r="C22" s="8" t="s">
        <v>15</v>
      </c>
      <c r="D22" s="12">
        <f>D21-D29-D33-D37-D41-D45-D49-D53-D57-D61-D65-D69-D73-D77-D81-D85-D89-D93-D97</f>
        <v>45271.47999999998</v>
      </c>
    </row>
    <row r="23" spans="1:4" ht="19.5" customHeight="1">
      <c r="A23" s="6" t="s">
        <v>44</v>
      </c>
      <c r="B23" s="13" t="s">
        <v>45</v>
      </c>
      <c r="C23" s="8" t="s">
        <v>15</v>
      </c>
      <c r="D23" s="12">
        <v>0</v>
      </c>
    </row>
    <row r="24" spans="1:4" ht="17.25" customHeight="1">
      <c r="A24" s="6" t="s">
        <v>46</v>
      </c>
      <c r="B24" s="13" t="s">
        <v>47</v>
      </c>
      <c r="C24" s="8" t="s">
        <v>15</v>
      </c>
      <c r="D24" s="12">
        <f>D10+D11-D15</f>
        <v>97175.78999999992</v>
      </c>
    </row>
    <row r="25" spans="1:4" ht="73.5" customHeight="1">
      <c r="A25" s="10" t="s">
        <v>145</v>
      </c>
      <c r="B25" s="10"/>
      <c r="C25" s="10"/>
      <c r="D25" s="10"/>
    </row>
    <row r="26" spans="1:4" ht="17.25" customHeight="1">
      <c r="A26" s="6" t="s">
        <v>49</v>
      </c>
      <c r="B26" s="11" t="s">
        <v>50</v>
      </c>
      <c r="C26" s="8" t="s">
        <v>7</v>
      </c>
      <c r="D26" s="8" t="s">
        <v>51</v>
      </c>
    </row>
    <row r="27" spans="1:4" ht="33.75" customHeight="1">
      <c r="A27" s="6" t="s">
        <v>52</v>
      </c>
      <c r="B27" s="11" t="s">
        <v>53</v>
      </c>
      <c r="C27" s="8" t="s">
        <v>7</v>
      </c>
      <c r="D27" s="8" t="s">
        <v>54</v>
      </c>
    </row>
    <row r="28" spans="1:4" ht="20.25" customHeight="1">
      <c r="A28" s="6" t="s">
        <v>55</v>
      </c>
      <c r="B28" s="11" t="s">
        <v>56</v>
      </c>
      <c r="C28" s="8" t="s">
        <v>7</v>
      </c>
      <c r="D28" s="8" t="s">
        <v>57</v>
      </c>
    </row>
    <row r="29" spans="1:4" ht="14.25" customHeight="1">
      <c r="A29" s="10"/>
      <c r="B29" s="10" t="s">
        <v>58</v>
      </c>
      <c r="C29" s="10"/>
      <c r="D29" s="16">
        <v>24873</v>
      </c>
    </row>
    <row r="30" spans="1:4" ht="18" customHeight="1">
      <c r="A30" s="6" t="s">
        <v>49</v>
      </c>
      <c r="B30" s="11" t="s">
        <v>50</v>
      </c>
      <c r="C30" s="8" t="s">
        <v>7</v>
      </c>
      <c r="D30" s="8" t="s">
        <v>59</v>
      </c>
    </row>
    <row r="31" spans="1:4" ht="36" customHeight="1">
      <c r="A31" s="6" t="s">
        <v>52</v>
      </c>
      <c r="B31" s="11" t="s">
        <v>53</v>
      </c>
      <c r="C31" s="8" t="s">
        <v>7</v>
      </c>
      <c r="D31" s="8" t="s">
        <v>60</v>
      </c>
    </row>
    <row r="32" spans="1:4" ht="18.75" customHeight="1">
      <c r="A32" s="6" t="s">
        <v>55</v>
      </c>
      <c r="B32" s="11" t="s">
        <v>56</v>
      </c>
      <c r="C32" s="8" t="s">
        <v>7</v>
      </c>
      <c r="D32" s="8" t="s">
        <v>61</v>
      </c>
    </row>
    <row r="33" spans="1:4" ht="15" customHeight="1">
      <c r="A33" s="10"/>
      <c r="B33" s="10" t="s">
        <v>58</v>
      </c>
      <c r="C33" s="10"/>
      <c r="D33" s="16">
        <v>5091</v>
      </c>
    </row>
    <row r="34" spans="1:4" ht="21" customHeight="1">
      <c r="A34" s="6" t="s">
        <v>49</v>
      </c>
      <c r="B34" s="11" t="s">
        <v>50</v>
      </c>
      <c r="C34" s="8" t="s">
        <v>7</v>
      </c>
      <c r="D34" s="8" t="s">
        <v>166</v>
      </c>
    </row>
    <row r="35" spans="1:4" ht="18" customHeight="1">
      <c r="A35" s="6" t="s">
        <v>52</v>
      </c>
      <c r="B35" s="11" t="s">
        <v>53</v>
      </c>
      <c r="C35" s="8" t="s">
        <v>7</v>
      </c>
      <c r="D35" s="8" t="s">
        <v>149</v>
      </c>
    </row>
    <row r="36" spans="1:4" ht="18" customHeight="1">
      <c r="A36" s="6" t="s">
        <v>55</v>
      </c>
      <c r="B36" s="11" t="s">
        <v>56</v>
      </c>
      <c r="C36" s="8" t="s">
        <v>7</v>
      </c>
      <c r="D36" s="8" t="s">
        <v>57</v>
      </c>
    </row>
    <row r="37" spans="1:4" ht="14.25" customHeight="1">
      <c r="A37" s="10"/>
      <c r="B37" s="10" t="s">
        <v>58</v>
      </c>
      <c r="C37" s="10"/>
      <c r="D37" s="16">
        <v>22947</v>
      </c>
    </row>
    <row r="38" spans="1:4" ht="47.25" customHeight="1">
      <c r="A38" s="6" t="s">
        <v>49</v>
      </c>
      <c r="B38" s="11" t="s">
        <v>50</v>
      </c>
      <c r="C38" s="8" t="s">
        <v>7</v>
      </c>
      <c r="D38" s="8" t="s">
        <v>198</v>
      </c>
    </row>
    <row r="39" spans="1:4" ht="18" customHeight="1">
      <c r="A39" s="6" t="s">
        <v>52</v>
      </c>
      <c r="B39" s="11" t="s">
        <v>53</v>
      </c>
      <c r="C39" s="8" t="s">
        <v>7</v>
      </c>
      <c r="D39" s="8" t="s">
        <v>199</v>
      </c>
    </row>
    <row r="40" spans="1:4" ht="18" customHeight="1">
      <c r="A40" s="6" t="s">
        <v>55</v>
      </c>
      <c r="B40" s="11" t="s">
        <v>56</v>
      </c>
      <c r="C40" s="8" t="s">
        <v>7</v>
      </c>
      <c r="D40" s="18" t="s">
        <v>200</v>
      </c>
    </row>
    <row r="41" spans="1:4" ht="14.25" customHeight="1">
      <c r="A41" s="10"/>
      <c r="B41" s="10" t="s">
        <v>58</v>
      </c>
      <c r="C41" s="10"/>
      <c r="D41" s="16">
        <v>77117</v>
      </c>
    </row>
    <row r="42" spans="1:4" ht="36" customHeight="1">
      <c r="A42" s="6" t="s">
        <v>49</v>
      </c>
      <c r="B42" s="11" t="s">
        <v>50</v>
      </c>
      <c r="C42" s="8" t="s">
        <v>7</v>
      </c>
      <c r="D42" s="8" t="s">
        <v>201</v>
      </c>
    </row>
    <row r="43" spans="1:4" ht="18" customHeight="1">
      <c r="A43" s="6" t="s">
        <v>52</v>
      </c>
      <c r="B43" s="11" t="s">
        <v>53</v>
      </c>
      <c r="C43" s="8" t="s">
        <v>7</v>
      </c>
      <c r="D43" s="8" t="s">
        <v>153</v>
      </c>
    </row>
    <row r="44" spans="1:4" ht="18" customHeight="1">
      <c r="A44" s="6" t="s">
        <v>55</v>
      </c>
      <c r="B44" s="11" t="s">
        <v>56</v>
      </c>
      <c r="C44" s="8" t="s">
        <v>7</v>
      </c>
      <c r="D44" s="18" t="s">
        <v>75</v>
      </c>
    </row>
    <row r="45" spans="1:4" ht="14.25" customHeight="1">
      <c r="A45" s="10"/>
      <c r="B45" s="10" t="s">
        <v>58</v>
      </c>
      <c r="C45" s="10"/>
      <c r="D45" s="16">
        <v>2200</v>
      </c>
    </row>
    <row r="46" spans="1:4" ht="32.25" customHeight="1">
      <c r="A46" s="6" t="s">
        <v>49</v>
      </c>
      <c r="B46" s="11" t="s">
        <v>50</v>
      </c>
      <c r="C46" s="8" t="s">
        <v>7</v>
      </c>
      <c r="D46" s="8" t="s">
        <v>202</v>
      </c>
    </row>
    <row r="47" spans="1:4" ht="18" customHeight="1">
      <c r="A47" s="6" t="s">
        <v>52</v>
      </c>
      <c r="B47" s="11" t="s">
        <v>53</v>
      </c>
      <c r="C47" s="8" t="s">
        <v>7</v>
      </c>
      <c r="D47" s="8" t="s">
        <v>153</v>
      </c>
    </row>
    <row r="48" spans="1:4" ht="18" customHeight="1">
      <c r="A48" s="6" t="s">
        <v>55</v>
      </c>
      <c r="B48" s="11" t="s">
        <v>56</v>
      </c>
      <c r="C48" s="8" t="s">
        <v>7</v>
      </c>
      <c r="D48" s="18" t="s">
        <v>75</v>
      </c>
    </row>
    <row r="49" spans="1:4" ht="14.25" customHeight="1">
      <c r="A49" s="10"/>
      <c r="B49" s="10" t="s">
        <v>58</v>
      </c>
      <c r="C49" s="10"/>
      <c r="D49" s="16">
        <v>10050</v>
      </c>
    </row>
    <row r="50" spans="1:4" ht="32.25" customHeight="1">
      <c r="A50" s="6" t="s">
        <v>49</v>
      </c>
      <c r="B50" s="11" t="s">
        <v>50</v>
      </c>
      <c r="C50" s="8" t="s">
        <v>7</v>
      </c>
      <c r="D50" s="8" t="s">
        <v>203</v>
      </c>
    </row>
    <row r="51" spans="1:4" ht="18" customHeight="1">
      <c r="A51" s="6" t="s">
        <v>52</v>
      </c>
      <c r="B51" s="11" t="s">
        <v>53</v>
      </c>
      <c r="C51" s="8" t="s">
        <v>7</v>
      </c>
      <c r="D51" s="8" t="s">
        <v>153</v>
      </c>
    </row>
    <row r="52" spans="1:4" ht="18" customHeight="1">
      <c r="A52" s="6" t="s">
        <v>55</v>
      </c>
      <c r="B52" s="11" t="s">
        <v>56</v>
      </c>
      <c r="C52" s="8" t="s">
        <v>7</v>
      </c>
      <c r="D52" s="18" t="s">
        <v>182</v>
      </c>
    </row>
    <row r="53" spans="1:4" ht="14.25" customHeight="1">
      <c r="A53" s="10"/>
      <c r="B53" s="10" t="s">
        <v>58</v>
      </c>
      <c r="C53" s="10"/>
      <c r="D53" s="17">
        <v>31850</v>
      </c>
    </row>
    <row r="54" spans="1:4" ht="32.25" customHeight="1">
      <c r="A54" s="6" t="s">
        <v>49</v>
      </c>
      <c r="B54" s="11" t="s">
        <v>50</v>
      </c>
      <c r="C54" s="8" t="s">
        <v>7</v>
      </c>
      <c r="D54" s="8" t="s">
        <v>73</v>
      </c>
    </row>
    <row r="55" spans="1:4" ht="18" customHeight="1">
      <c r="A55" s="6" t="s">
        <v>52</v>
      </c>
      <c r="B55" s="11" t="s">
        <v>53</v>
      </c>
      <c r="C55" s="8" t="s">
        <v>7</v>
      </c>
      <c r="D55" s="8" t="s">
        <v>74</v>
      </c>
    </row>
    <row r="56" spans="1:4" ht="18" customHeight="1">
      <c r="A56" s="6" t="s">
        <v>55</v>
      </c>
      <c r="B56" s="11" t="s">
        <v>56</v>
      </c>
      <c r="C56" s="8" t="s">
        <v>7</v>
      </c>
      <c r="D56" s="8" t="s">
        <v>75</v>
      </c>
    </row>
    <row r="57" spans="1:4" ht="14.25" customHeight="1">
      <c r="A57" s="10"/>
      <c r="B57" s="10" t="s">
        <v>58</v>
      </c>
      <c r="C57" s="10"/>
      <c r="D57" s="16">
        <v>12828</v>
      </c>
    </row>
    <row r="58" spans="1:4" ht="33" customHeight="1">
      <c r="A58" s="6" t="s">
        <v>49</v>
      </c>
      <c r="B58" s="11" t="s">
        <v>50</v>
      </c>
      <c r="C58" s="8" t="s">
        <v>7</v>
      </c>
      <c r="D58" s="8" t="s">
        <v>167</v>
      </c>
    </row>
    <row r="59" spans="1:4" ht="21" customHeight="1">
      <c r="A59" s="6" t="s">
        <v>52</v>
      </c>
      <c r="B59" s="11" t="s">
        <v>53</v>
      </c>
      <c r="C59" s="8" t="s">
        <v>7</v>
      </c>
      <c r="D59" s="8" t="s">
        <v>168</v>
      </c>
    </row>
    <row r="60" spans="1:4" ht="17.25" customHeight="1">
      <c r="A60" s="6" t="s">
        <v>55</v>
      </c>
      <c r="B60" s="11" t="s">
        <v>56</v>
      </c>
      <c r="C60" s="8" t="s">
        <v>7</v>
      </c>
      <c r="D60" s="8" t="s">
        <v>75</v>
      </c>
    </row>
    <row r="61" spans="1:4" ht="18" customHeight="1">
      <c r="A61" s="6"/>
      <c r="B61" s="7" t="s">
        <v>65</v>
      </c>
      <c r="C61" s="8"/>
      <c r="D61" s="16">
        <v>750</v>
      </c>
    </row>
    <row r="62" spans="1:4" ht="32.25" customHeight="1">
      <c r="A62" s="6" t="s">
        <v>49</v>
      </c>
      <c r="B62" s="11" t="s">
        <v>50</v>
      </c>
      <c r="C62" s="8" t="s">
        <v>7</v>
      </c>
      <c r="D62" s="8" t="s">
        <v>188</v>
      </c>
    </row>
    <row r="63" spans="1:4" ht="19.5" customHeight="1">
      <c r="A63" s="6" t="s">
        <v>52</v>
      </c>
      <c r="B63" s="11" t="s">
        <v>53</v>
      </c>
      <c r="C63" s="8" t="s">
        <v>7</v>
      </c>
      <c r="D63" s="8" t="s">
        <v>189</v>
      </c>
    </row>
    <row r="64" spans="1:4" ht="16.5" customHeight="1">
      <c r="A64" s="6" t="s">
        <v>55</v>
      </c>
      <c r="B64" s="11" t="s">
        <v>56</v>
      </c>
      <c r="C64" s="8" t="s">
        <v>7</v>
      </c>
      <c r="D64" s="18" t="s">
        <v>70</v>
      </c>
    </row>
    <row r="65" spans="1:4" ht="14.25" customHeight="1">
      <c r="A65" s="14"/>
      <c r="B65" s="10" t="s">
        <v>65</v>
      </c>
      <c r="C65" s="10"/>
      <c r="D65" s="17">
        <v>42533</v>
      </c>
    </row>
    <row r="66" spans="1:4" ht="34.5" customHeight="1">
      <c r="A66" s="6" t="s">
        <v>49</v>
      </c>
      <c r="B66" s="11" t="s">
        <v>50</v>
      </c>
      <c r="C66" s="8" t="s">
        <v>7</v>
      </c>
      <c r="D66" s="8" t="s">
        <v>191</v>
      </c>
    </row>
    <row r="67" spans="1:4" ht="18" customHeight="1">
      <c r="A67" s="6" t="s">
        <v>52</v>
      </c>
      <c r="B67" s="11" t="s">
        <v>53</v>
      </c>
      <c r="C67" s="8" t="s">
        <v>7</v>
      </c>
      <c r="D67" s="8" t="s">
        <v>174</v>
      </c>
    </row>
    <row r="68" spans="1:4" ht="18" customHeight="1">
      <c r="A68" s="6" t="s">
        <v>55</v>
      </c>
      <c r="B68" s="11" t="s">
        <v>56</v>
      </c>
      <c r="C68" s="8" t="s">
        <v>7</v>
      </c>
      <c r="D68" s="18" t="s">
        <v>75</v>
      </c>
    </row>
    <row r="69" spans="1:4" ht="14.25" customHeight="1">
      <c r="A69" s="10"/>
      <c r="B69" s="10" t="s">
        <v>58</v>
      </c>
      <c r="C69" s="10"/>
      <c r="D69" s="16">
        <v>11880</v>
      </c>
    </row>
    <row r="70" spans="1:4" ht="29.25" customHeight="1">
      <c r="A70" s="6" t="s">
        <v>49</v>
      </c>
      <c r="B70" s="11" t="s">
        <v>50</v>
      </c>
      <c r="C70" s="8" t="s">
        <v>7</v>
      </c>
      <c r="D70" s="8" t="s">
        <v>78</v>
      </c>
    </row>
    <row r="71" spans="1:4" ht="22.5" customHeight="1">
      <c r="A71" s="6" t="s">
        <v>52</v>
      </c>
      <c r="B71" s="11" t="s">
        <v>53</v>
      </c>
      <c r="C71" s="8" t="s">
        <v>7</v>
      </c>
      <c r="D71" s="8" t="s">
        <v>79</v>
      </c>
    </row>
    <row r="72" spans="1:4" ht="16.5" customHeight="1">
      <c r="A72" s="6" t="s">
        <v>55</v>
      </c>
      <c r="B72" s="11" t="s">
        <v>56</v>
      </c>
      <c r="C72" s="8" t="s">
        <v>7</v>
      </c>
      <c r="D72" s="18" t="s">
        <v>57</v>
      </c>
    </row>
    <row r="73" spans="1:4" ht="15" customHeight="1">
      <c r="A73" s="14"/>
      <c r="B73" s="10" t="s">
        <v>65</v>
      </c>
      <c r="C73" s="10"/>
      <c r="D73" s="17">
        <v>9801</v>
      </c>
    </row>
    <row r="74" spans="1:4" ht="22.5" customHeight="1">
      <c r="A74" s="6" t="s">
        <v>49</v>
      </c>
      <c r="B74" s="11" t="s">
        <v>50</v>
      </c>
      <c r="C74" s="8" t="s">
        <v>7</v>
      </c>
      <c r="D74" s="8" t="s">
        <v>76</v>
      </c>
    </row>
    <row r="75" spans="1:4" ht="18" customHeight="1">
      <c r="A75" s="6" t="s">
        <v>52</v>
      </c>
      <c r="B75" s="11" t="s">
        <v>53</v>
      </c>
      <c r="C75" s="8" t="s">
        <v>7</v>
      </c>
      <c r="D75" s="8" t="s">
        <v>77</v>
      </c>
    </row>
    <row r="76" spans="1:4" ht="18" customHeight="1">
      <c r="A76" s="6" t="s">
        <v>55</v>
      </c>
      <c r="B76" s="11" t="s">
        <v>56</v>
      </c>
      <c r="C76" s="8" t="s">
        <v>7</v>
      </c>
      <c r="D76" s="18" t="s">
        <v>75</v>
      </c>
    </row>
    <row r="77" spans="1:4" ht="14.25" customHeight="1">
      <c r="A77" s="10"/>
      <c r="B77" s="10" t="s">
        <v>58</v>
      </c>
      <c r="C77" s="10"/>
      <c r="D77" s="17">
        <v>10000</v>
      </c>
    </row>
    <row r="78" spans="1:4" ht="22.5" customHeight="1">
      <c r="A78" s="6" t="s">
        <v>49</v>
      </c>
      <c r="B78" s="11" t="s">
        <v>50</v>
      </c>
      <c r="C78" s="8" t="s">
        <v>7</v>
      </c>
      <c r="D78" s="8" t="s">
        <v>156</v>
      </c>
    </row>
    <row r="79" spans="1:4" ht="18" customHeight="1">
      <c r="A79" s="6" t="s">
        <v>52</v>
      </c>
      <c r="B79" s="11" t="s">
        <v>53</v>
      </c>
      <c r="C79" s="8" t="s">
        <v>7</v>
      </c>
      <c r="D79" s="8" t="s">
        <v>77</v>
      </c>
    </row>
    <row r="80" spans="1:4" ht="18" customHeight="1">
      <c r="A80" s="6" t="s">
        <v>55</v>
      </c>
      <c r="B80" s="11" t="s">
        <v>56</v>
      </c>
      <c r="C80" s="8" t="s">
        <v>7</v>
      </c>
      <c r="D80" s="18" t="s">
        <v>75</v>
      </c>
    </row>
    <row r="81" spans="1:4" ht="14.25" customHeight="1">
      <c r="A81" s="10"/>
      <c r="B81" s="10" t="s">
        <v>58</v>
      </c>
      <c r="C81" s="10"/>
      <c r="D81" s="17">
        <v>14000</v>
      </c>
    </row>
    <row r="82" spans="1:4" ht="21" customHeight="1">
      <c r="A82" s="6" t="s">
        <v>49</v>
      </c>
      <c r="B82" s="11" t="s">
        <v>50</v>
      </c>
      <c r="C82" s="8" t="s">
        <v>7</v>
      </c>
      <c r="D82" s="8" t="s">
        <v>80</v>
      </c>
    </row>
    <row r="83" spans="1:4" ht="18" customHeight="1">
      <c r="A83" s="6" t="s">
        <v>52</v>
      </c>
      <c r="B83" s="11" t="s">
        <v>53</v>
      </c>
      <c r="C83" s="8" t="s">
        <v>7</v>
      </c>
      <c r="D83" s="8" t="s">
        <v>81</v>
      </c>
    </row>
    <row r="84" spans="1:4" ht="18" customHeight="1">
      <c r="A84" s="6" t="s">
        <v>55</v>
      </c>
      <c r="B84" s="11" t="s">
        <v>56</v>
      </c>
      <c r="C84" s="8" t="s">
        <v>7</v>
      </c>
      <c r="D84" s="8" t="s">
        <v>75</v>
      </c>
    </row>
    <row r="85" spans="1:4" ht="15.75" customHeight="1">
      <c r="A85" s="10"/>
      <c r="B85" s="10" t="s">
        <v>58</v>
      </c>
      <c r="C85" s="10"/>
      <c r="D85" s="16">
        <f>18095+4080+650</f>
        <v>22825</v>
      </c>
    </row>
    <row r="86" spans="1:4" ht="19.5" customHeight="1">
      <c r="A86" s="6" t="s">
        <v>49</v>
      </c>
      <c r="B86" s="11" t="s">
        <v>50</v>
      </c>
      <c r="C86" s="8" t="s">
        <v>7</v>
      </c>
      <c r="D86" s="8" t="s">
        <v>84</v>
      </c>
    </row>
    <row r="87" spans="1:4" ht="18" customHeight="1">
      <c r="A87" s="6" t="s">
        <v>52</v>
      </c>
      <c r="B87" s="11" t="s">
        <v>53</v>
      </c>
      <c r="C87" s="8" t="s">
        <v>7</v>
      </c>
      <c r="D87" s="8" t="s">
        <v>85</v>
      </c>
    </row>
    <row r="88" spans="1:4" ht="18" customHeight="1">
      <c r="A88" s="6" t="s">
        <v>55</v>
      </c>
      <c r="B88" s="11" t="s">
        <v>56</v>
      </c>
      <c r="C88" s="8" t="s">
        <v>7</v>
      </c>
      <c r="D88" s="8" t="s">
        <v>86</v>
      </c>
    </row>
    <row r="89" spans="1:4" ht="18" customHeight="1">
      <c r="A89" s="6" t="s">
        <v>62</v>
      </c>
      <c r="B89" s="11" t="s">
        <v>58</v>
      </c>
      <c r="C89" s="8"/>
      <c r="D89" s="16">
        <v>10472</v>
      </c>
    </row>
    <row r="90" spans="1:4" ht="45.75" customHeight="1">
      <c r="A90" s="6" t="s">
        <v>49</v>
      </c>
      <c r="B90" s="11" t="s">
        <v>50</v>
      </c>
      <c r="C90" s="8" t="s">
        <v>7</v>
      </c>
      <c r="D90" s="8" t="s">
        <v>87</v>
      </c>
    </row>
    <row r="91" spans="1:4" ht="18" customHeight="1">
      <c r="A91" s="6" t="s">
        <v>52</v>
      </c>
      <c r="B91" s="11" t="s">
        <v>53</v>
      </c>
      <c r="C91" s="8" t="s">
        <v>7</v>
      </c>
      <c r="D91" s="8" t="s">
        <v>81</v>
      </c>
    </row>
    <row r="92" spans="1:4" ht="18" customHeight="1">
      <c r="A92" s="6" t="s">
        <v>55</v>
      </c>
      <c r="B92" s="11" t="s">
        <v>56</v>
      </c>
      <c r="C92" s="8" t="s">
        <v>7</v>
      </c>
      <c r="D92" s="8" t="s">
        <v>57</v>
      </c>
    </row>
    <row r="93" spans="1:4" ht="18" customHeight="1">
      <c r="A93" s="6" t="s">
        <v>62</v>
      </c>
      <c r="B93" s="11" t="s">
        <v>58</v>
      </c>
      <c r="C93" s="8"/>
      <c r="D93" s="16">
        <f>80646+342276+9971+83162+1388+39617</f>
        <v>557060</v>
      </c>
    </row>
    <row r="94" spans="1:4" ht="18" customHeight="1">
      <c r="A94" s="6" t="s">
        <v>49</v>
      </c>
      <c r="B94" s="11" t="s">
        <v>50</v>
      </c>
      <c r="C94" s="8" t="s">
        <v>7</v>
      </c>
      <c r="D94" s="8" t="s">
        <v>88</v>
      </c>
    </row>
    <row r="95" spans="1:4" ht="32.25" customHeight="1">
      <c r="A95" s="6" t="s">
        <v>52</v>
      </c>
      <c r="B95" s="11" t="s">
        <v>53</v>
      </c>
      <c r="C95" s="8" t="s">
        <v>7</v>
      </c>
      <c r="D95" s="8" t="s">
        <v>89</v>
      </c>
    </row>
    <row r="96" spans="1:4" ht="18" customHeight="1">
      <c r="A96" s="6" t="s">
        <v>55</v>
      </c>
      <c r="B96" s="11" t="s">
        <v>56</v>
      </c>
      <c r="C96" s="8" t="s">
        <v>7</v>
      </c>
      <c r="D96" s="18" t="s">
        <v>57</v>
      </c>
    </row>
    <row r="97" spans="1:4" ht="18" customHeight="1">
      <c r="A97" s="6" t="s">
        <v>62</v>
      </c>
      <c r="B97" s="11" t="s">
        <v>58</v>
      </c>
      <c r="C97" s="8"/>
      <c r="D97" s="16">
        <v>49401</v>
      </c>
    </row>
    <row r="98" spans="1:4" ht="19.5" customHeight="1">
      <c r="A98" s="10" t="s">
        <v>90</v>
      </c>
      <c r="B98" s="10"/>
      <c r="C98" s="10"/>
      <c r="D98" s="10"/>
    </row>
    <row r="99" spans="1:4" ht="18" customHeight="1">
      <c r="A99" s="6" t="s">
        <v>91</v>
      </c>
      <c r="B99" s="11" t="s">
        <v>92</v>
      </c>
      <c r="C99" s="8" t="s">
        <v>93</v>
      </c>
      <c r="D99" s="8"/>
    </row>
    <row r="100" spans="1:4" ht="18" customHeight="1">
      <c r="A100" s="6" t="s">
        <v>94</v>
      </c>
      <c r="B100" s="11" t="s">
        <v>95</v>
      </c>
      <c r="C100" s="8" t="s">
        <v>93</v>
      </c>
      <c r="D100" s="8"/>
    </row>
    <row r="101" spans="1:4" ht="17.25" customHeight="1">
      <c r="A101" s="6" t="s">
        <v>96</v>
      </c>
      <c r="B101" s="11" t="s">
        <v>97</v>
      </c>
      <c r="C101" s="8" t="s">
        <v>93</v>
      </c>
      <c r="D101" s="8"/>
    </row>
    <row r="102" spans="1:4" ht="18" customHeight="1">
      <c r="A102" s="6" t="s">
        <v>98</v>
      </c>
      <c r="B102" s="11" t="s">
        <v>99</v>
      </c>
      <c r="C102" s="8" t="s">
        <v>15</v>
      </c>
      <c r="D102" s="8"/>
    </row>
    <row r="103" spans="1:4" ht="18" customHeight="1">
      <c r="A103" s="10" t="s">
        <v>100</v>
      </c>
      <c r="B103" s="10"/>
      <c r="C103" s="10"/>
      <c r="D103" s="10"/>
    </row>
    <row r="104" spans="1:4" ht="18" customHeight="1">
      <c r="A104" s="6" t="s">
        <v>101</v>
      </c>
      <c r="B104" s="11" t="s">
        <v>102</v>
      </c>
      <c r="C104" s="8" t="s">
        <v>15</v>
      </c>
      <c r="D104" s="12">
        <f>D105-D106</f>
        <v>0</v>
      </c>
    </row>
    <row r="105" spans="1:4" ht="19.5" customHeight="1">
      <c r="A105" s="6" t="s">
        <v>103</v>
      </c>
      <c r="B105" s="13" t="s">
        <v>17</v>
      </c>
      <c r="C105" s="8" t="s">
        <v>15</v>
      </c>
      <c r="D105" s="12">
        <v>0</v>
      </c>
    </row>
    <row r="106" spans="1:4" ht="18.75" customHeight="1">
      <c r="A106" s="6" t="s">
        <v>104</v>
      </c>
      <c r="B106" s="13" t="s">
        <v>19</v>
      </c>
      <c r="C106" s="8" t="s">
        <v>15</v>
      </c>
      <c r="D106" s="12">
        <v>0</v>
      </c>
    </row>
    <row r="107" spans="1:4" ht="17.25" customHeight="1">
      <c r="A107" s="6" t="s">
        <v>105</v>
      </c>
      <c r="B107" s="11" t="s">
        <v>106</v>
      </c>
      <c r="C107" s="8" t="s">
        <v>15</v>
      </c>
      <c r="D107" s="12">
        <f>D108-D109</f>
        <v>0</v>
      </c>
    </row>
    <row r="108" spans="1:4" ht="17.25" customHeight="1">
      <c r="A108" s="6" t="s">
        <v>107</v>
      </c>
      <c r="B108" s="13" t="s">
        <v>17</v>
      </c>
      <c r="C108" s="8" t="s">
        <v>15</v>
      </c>
      <c r="D108" s="12">
        <v>0</v>
      </c>
    </row>
    <row r="109" spans="1:4" ht="19.5" customHeight="1">
      <c r="A109" s="6" t="s">
        <v>108</v>
      </c>
      <c r="B109" s="13" t="s">
        <v>19</v>
      </c>
      <c r="C109" s="8" t="s">
        <v>15</v>
      </c>
      <c r="D109" s="12">
        <f>D116</f>
        <v>0</v>
      </c>
    </row>
    <row r="110" spans="1:4" ht="26.25" customHeight="1">
      <c r="A110" s="10" t="s">
        <v>109</v>
      </c>
      <c r="B110" s="10"/>
      <c r="C110" s="10"/>
      <c r="D110" s="10"/>
    </row>
    <row r="111" spans="1:4" ht="20.25" customHeight="1">
      <c r="A111" s="6" t="s">
        <v>110</v>
      </c>
      <c r="B111" s="11" t="s">
        <v>111</v>
      </c>
      <c r="C111" s="8" t="s">
        <v>7</v>
      </c>
      <c r="D111" s="8"/>
    </row>
    <row r="112" spans="1:4" ht="17.25" customHeight="1">
      <c r="A112" s="6" t="s">
        <v>112</v>
      </c>
      <c r="B112" s="11" t="s">
        <v>113</v>
      </c>
      <c r="C112" s="8" t="s">
        <v>7</v>
      </c>
      <c r="D112" s="8"/>
    </row>
    <row r="113" spans="1:4" ht="16.5" customHeight="1">
      <c r="A113" s="6" t="s">
        <v>114</v>
      </c>
      <c r="B113" s="11" t="s">
        <v>115</v>
      </c>
      <c r="C113" s="8" t="s">
        <v>116</v>
      </c>
      <c r="D113" s="8"/>
    </row>
    <row r="114" spans="1:4" ht="15" customHeight="1">
      <c r="A114" s="6" t="s">
        <v>117</v>
      </c>
      <c r="B114" s="11" t="s">
        <v>118</v>
      </c>
      <c r="C114" s="8" t="s">
        <v>15</v>
      </c>
      <c r="D114" s="8"/>
    </row>
    <row r="115" spans="1:4" ht="15" customHeight="1">
      <c r="A115" s="6" t="s">
        <v>119</v>
      </c>
      <c r="B115" s="13" t="s">
        <v>120</v>
      </c>
      <c r="C115" s="8" t="s">
        <v>15</v>
      </c>
      <c r="D115" s="12"/>
    </row>
    <row r="116" spans="1:4" ht="15.75" customHeight="1">
      <c r="A116" s="6" t="s">
        <v>121</v>
      </c>
      <c r="B116" s="13" t="s">
        <v>122</v>
      </c>
      <c r="C116" s="8" t="s">
        <v>15</v>
      </c>
      <c r="D116" s="8"/>
    </row>
    <row r="117" spans="1:4" ht="17.25" customHeight="1">
      <c r="A117" s="6" t="s">
        <v>123</v>
      </c>
      <c r="B117" s="13" t="s">
        <v>124</v>
      </c>
      <c r="C117" s="8" t="s">
        <v>15</v>
      </c>
      <c r="D117" s="8"/>
    </row>
    <row r="118" spans="1:4" ht="18" customHeight="1">
      <c r="A118" s="6" t="s">
        <v>125</v>
      </c>
      <c r="B118" s="13" t="s">
        <v>126</v>
      </c>
      <c r="C118" s="8" t="s">
        <v>15</v>
      </c>
      <c r="D118" s="12"/>
    </row>
    <row r="119" spans="1:4" ht="30.75" customHeight="1">
      <c r="A119" s="6" t="s">
        <v>127</v>
      </c>
      <c r="B119" s="13" t="s">
        <v>128</v>
      </c>
      <c r="C119" s="8" t="s">
        <v>15</v>
      </c>
      <c r="D119" s="8"/>
    </row>
    <row r="120" spans="1:4" ht="30.75" customHeight="1">
      <c r="A120" s="6" t="s">
        <v>129</v>
      </c>
      <c r="B120" s="11" t="s">
        <v>130</v>
      </c>
      <c r="C120" s="8" t="s">
        <v>15</v>
      </c>
      <c r="D120" s="8"/>
    </row>
    <row r="121" spans="1:4" ht="19.5" customHeight="1">
      <c r="A121" s="10" t="s">
        <v>131</v>
      </c>
      <c r="B121" s="10"/>
      <c r="C121" s="10"/>
      <c r="D121" s="10"/>
    </row>
    <row r="122" spans="1:4" ht="18" customHeight="1">
      <c r="A122" s="6" t="s">
        <v>132</v>
      </c>
      <c r="B122" s="11" t="s">
        <v>92</v>
      </c>
      <c r="C122" s="8" t="s">
        <v>93</v>
      </c>
      <c r="D122" s="8"/>
    </row>
    <row r="123" spans="1:4" ht="19.5" customHeight="1">
      <c r="A123" s="6" t="s">
        <v>133</v>
      </c>
      <c r="B123" s="11" t="s">
        <v>95</v>
      </c>
      <c r="C123" s="8" t="s">
        <v>93</v>
      </c>
      <c r="D123" s="8"/>
    </row>
    <row r="124" spans="1:4" ht="18" customHeight="1">
      <c r="A124" s="6" t="s">
        <v>134</v>
      </c>
      <c r="B124" s="11" t="s">
        <v>97</v>
      </c>
      <c r="C124" s="8" t="s">
        <v>93</v>
      </c>
      <c r="D124" s="8"/>
    </row>
    <row r="125" spans="1:4" ht="19.5" customHeight="1">
      <c r="A125" s="6" t="s">
        <v>135</v>
      </c>
      <c r="B125" s="11" t="s">
        <v>99</v>
      </c>
      <c r="C125" s="8" t="s">
        <v>15</v>
      </c>
      <c r="D125" s="8"/>
    </row>
    <row r="126" spans="1:4" ht="16.5" customHeight="1">
      <c r="A126" s="10" t="s">
        <v>136</v>
      </c>
      <c r="B126" s="10"/>
      <c r="C126" s="10"/>
      <c r="D126" s="10"/>
    </row>
    <row r="127" spans="1:4" ht="19.5" customHeight="1">
      <c r="A127" s="6" t="s">
        <v>137</v>
      </c>
      <c r="B127" s="11" t="s">
        <v>138</v>
      </c>
      <c r="C127" s="8" t="s">
        <v>93</v>
      </c>
      <c r="D127" s="8">
        <v>5</v>
      </c>
    </row>
    <row r="128" spans="1:4" ht="18" customHeight="1">
      <c r="A128" s="6" t="s">
        <v>139</v>
      </c>
      <c r="B128" s="11" t="s">
        <v>140</v>
      </c>
      <c r="C128" s="8" t="s">
        <v>93</v>
      </c>
      <c r="D128" s="8">
        <v>6</v>
      </c>
    </row>
    <row r="129" spans="1:4" ht="30.75" customHeight="1">
      <c r="A129" s="6" t="s">
        <v>141</v>
      </c>
      <c r="B129" s="11" t="s">
        <v>142</v>
      </c>
      <c r="C129" s="8" t="s">
        <v>15</v>
      </c>
      <c r="D129" s="8">
        <v>45534.99</v>
      </c>
    </row>
    <row r="132" ht="12.75">
      <c r="B132" t="s">
        <v>143</v>
      </c>
    </row>
  </sheetData>
  <sheetProtection selectLockedCells="1" selectUnlockedCells="1"/>
  <mergeCells count="8">
    <mergeCell ref="A1:D1"/>
    <mergeCell ref="A7:D7"/>
    <mergeCell ref="A25:D25"/>
    <mergeCell ref="A98:D98"/>
    <mergeCell ref="A103:D103"/>
    <mergeCell ref="A110:D110"/>
    <mergeCell ref="A121:D121"/>
    <mergeCell ref="A126:D126"/>
  </mergeCells>
  <printOptions/>
  <pageMargins left="0.7875" right="0.7875" top="0.43333333333333335" bottom="0.43333333333333335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 Тунгусова</dc:creator>
  <cp:keywords/>
  <dc:description/>
  <cp:lastModifiedBy/>
  <cp:lastPrinted>2020-04-02T11:16:22Z</cp:lastPrinted>
  <dcterms:created xsi:type="dcterms:W3CDTF">2015-03-25T10:03:52Z</dcterms:created>
  <dcterms:modified xsi:type="dcterms:W3CDTF">2020-04-08T17:48:08Z</dcterms:modified>
  <cp:category/>
  <cp:version/>
  <cp:contentType/>
  <cp:contentStatus/>
  <cp:revision>433</cp:revision>
</cp:coreProperties>
</file>