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110" windowHeight="8955" activeTab="0"/>
  </bookViews>
  <sheets>
    <sheet name="Вор.70а" sheetId="1" r:id="rId1"/>
    <sheet name="Вор.113 к.1" sheetId="2" r:id="rId2"/>
    <sheet name="Вор.115 к.1" sheetId="3" r:id="rId3"/>
    <sheet name="Вор.121" sheetId="4" r:id="rId4"/>
    <sheet name="Вор.133" sheetId="5" r:id="rId5"/>
    <sheet name="Деп.79" sheetId="6" r:id="rId6"/>
    <sheet name="Лепсе,62" sheetId="7" r:id="rId7"/>
    <sheet name="Леп. 77к1" sheetId="8" r:id="rId8"/>
    <sheet name="Лом.20" sheetId="9" r:id="rId9"/>
    <sheet name="Мен.26" sheetId="10" r:id="rId10"/>
    <sheet name="Менд.28" sheetId="11" r:id="rId11"/>
    <sheet name="Менд.32" sheetId="12" r:id="rId12"/>
    <sheet name="Менд.36" sheetId="13" r:id="rId13"/>
    <sheet name="Мос.132" sheetId="14" r:id="rId14"/>
    <sheet name="Мос.132а" sheetId="15" r:id="rId15"/>
    <sheet name="Мос.134" sheetId="16" r:id="rId16"/>
    <sheet name="Попова,31" sheetId="17" r:id="rId17"/>
    <sheet name="Пр.7" sheetId="18" r:id="rId18"/>
    <sheet name="Пр.8.к.1" sheetId="19" r:id="rId19"/>
    <sheet name="Пр.14" sheetId="20" r:id="rId20"/>
    <sheet name="Пр.16" sheetId="21" r:id="rId21"/>
    <sheet name="Пр.стр.50к.3" sheetId="22" r:id="rId22"/>
    <sheet name="Пугач.9" sheetId="23" r:id="rId23"/>
  </sheets>
  <definedNames/>
  <calcPr fullCalcOnLoad="1"/>
</workbook>
</file>

<file path=xl/sharedStrings.xml><?xml version="1.0" encoding="utf-8"?>
<sst xmlns="http://schemas.openxmlformats.org/spreadsheetml/2006/main" count="5277" uniqueCount="500">
  <si>
    <t>#OU0003</t>
  </si>
  <si>
    <t>#MEDIzm</t>
  </si>
  <si>
    <t>#MCount</t>
  </si>
  <si>
    <t>#Summa</t>
  </si>
  <si>
    <t>Наименование работ</t>
  </si>
  <si>
    <t>Кол-во</t>
  </si>
  <si>
    <t>Наименование мат-лов.</t>
  </si>
  <si>
    <t>Ед. изм.</t>
  </si>
  <si>
    <t>Цена ед.руб.</t>
  </si>
  <si>
    <t>Стоимость руб.</t>
  </si>
  <si>
    <t>место проведения работ</t>
  </si>
  <si>
    <t>Адрес МКД</t>
  </si>
  <si>
    <t>#Adres_ID</t>
  </si>
  <si>
    <t>#WPlace</t>
  </si>
  <si>
    <t># Wname</t>
  </si>
  <si>
    <t>#MName</t>
  </si>
  <si>
    <t>#WEDIzm</t>
  </si>
  <si>
    <t>#Wcount</t>
  </si>
  <si>
    <t xml:space="preserve">Акт приемки выполненных работ по содержанию   </t>
  </si>
  <si>
    <t>шт</t>
  </si>
  <si>
    <t xml:space="preserve"> </t>
  </si>
  <si>
    <t>итого:</t>
  </si>
  <si>
    <t>кг</t>
  </si>
  <si>
    <t>м</t>
  </si>
  <si>
    <t>руб.</t>
  </si>
  <si>
    <t>Составила:</t>
  </si>
  <si>
    <t>Бобок О.И.</t>
  </si>
  <si>
    <t>ЯНВАРЬ</t>
  </si>
  <si>
    <t>Производственная 14</t>
  </si>
  <si>
    <t>Производственная,14</t>
  </si>
  <si>
    <t>Основание стоимости</t>
  </si>
  <si>
    <t>Исполнитель работ</t>
  </si>
  <si>
    <t>Дата заполнения</t>
  </si>
  <si>
    <t>Периодич-ность предоставления услуг</t>
  </si>
  <si>
    <t>ООО"Камри"</t>
  </si>
  <si>
    <t>по факту</t>
  </si>
  <si>
    <t>дата начала действия уст.размера</t>
  </si>
  <si>
    <t>по заявке</t>
  </si>
  <si>
    <t>5 мес.</t>
  </si>
  <si>
    <t>Воровского д.113/1</t>
  </si>
  <si>
    <t>ООО"Техком"</t>
  </si>
  <si>
    <t>счет</t>
  </si>
  <si>
    <t>итого</t>
  </si>
  <si>
    <t>Лепсе 77/1</t>
  </si>
  <si>
    <t>Лепсе, 77/1</t>
  </si>
  <si>
    <t>Менделеева 28</t>
  </si>
  <si>
    <t>Производственная,7</t>
  </si>
  <si>
    <t>Воровского 115/1</t>
  </si>
  <si>
    <t>Воровского 133</t>
  </si>
  <si>
    <t>Производственная 16</t>
  </si>
  <si>
    <t>Воровского д.121</t>
  </si>
  <si>
    <t>Воровского 121</t>
  </si>
  <si>
    <t>Менделеева 26</t>
  </si>
  <si>
    <t>Московская 134</t>
  </si>
  <si>
    <t>Производственная 8/1</t>
  </si>
  <si>
    <t>Деповская,79</t>
  </si>
  <si>
    <t>Воровского д.70а</t>
  </si>
  <si>
    <t>Московская 132а</t>
  </si>
  <si>
    <t>очистка проездов от снега</t>
  </si>
  <si>
    <t>освещение</t>
  </si>
  <si>
    <t>подвал</t>
  </si>
  <si>
    <t>саморезы</t>
  </si>
  <si>
    <t>Лепсе 62</t>
  </si>
  <si>
    <t>л/площ.</t>
  </si>
  <si>
    <t>придом.территория</t>
  </si>
  <si>
    <t xml:space="preserve">Составила: </t>
  </si>
  <si>
    <t>Попова,31</t>
  </si>
  <si>
    <t>ИП Вишняков А.И.</t>
  </si>
  <si>
    <t>ж/дом</t>
  </si>
  <si>
    <t>электроды</t>
  </si>
  <si>
    <t>кран шар.15</t>
  </si>
  <si>
    <t>круг отрезной</t>
  </si>
  <si>
    <t>трактор</t>
  </si>
  <si>
    <t>акт</t>
  </si>
  <si>
    <t>крепеж</t>
  </si>
  <si>
    <t>замок висячий</t>
  </si>
  <si>
    <t>крепление мет.</t>
  </si>
  <si>
    <t>лампа СВД</t>
  </si>
  <si>
    <t>смена замка</t>
  </si>
  <si>
    <t>хомут</t>
  </si>
  <si>
    <t>ежегодно</t>
  </si>
  <si>
    <t xml:space="preserve">общего имущества многоквартирных домов за  2018 год </t>
  </si>
  <si>
    <t>Менделеева 36</t>
  </si>
  <si>
    <t>Менделеева 32</t>
  </si>
  <si>
    <t>АО "Согаз"</t>
  </si>
  <si>
    <t>ежемесячно</t>
  </si>
  <si>
    <t>уничтожение грызунов</t>
  </si>
  <si>
    <t>ООО"Кир.обл.центр дезинфекции"</t>
  </si>
  <si>
    <t>комплексное обслуживание лифтов</t>
  </si>
  <si>
    <t>ООО"Лифткомплекс"</t>
  </si>
  <si>
    <t>устранение аварий на внутр.инженерных сетях</t>
  </si>
  <si>
    <t>"Аварсервис"</t>
  </si>
  <si>
    <t xml:space="preserve">акт  </t>
  </si>
  <si>
    <t>ООО"Ажур"</t>
  </si>
  <si>
    <t>шт.</t>
  </si>
  <si>
    <t>кв.49</t>
  </si>
  <si>
    <t>Московская 132</t>
  </si>
  <si>
    <t>тов.чек от 11.10.18</t>
  </si>
  <si>
    <t>Пр.Строителей,50/3</t>
  </si>
  <si>
    <t>Ломоносова,20</t>
  </si>
  <si>
    <t>тов.чек от 20.11.18</t>
  </si>
  <si>
    <t>ООО "Камри"</t>
  </si>
  <si>
    <t>ООО "Техком"</t>
  </si>
  <si>
    <t>комплексное обслужив лифтов</t>
  </si>
  <si>
    <t>ООО"Лифтмонтаж"</t>
  </si>
  <si>
    <t xml:space="preserve">общего имущества многоквартирных домов за  2019 год </t>
  </si>
  <si>
    <t xml:space="preserve">общего имущества многоквартирных  домов за   2019год </t>
  </si>
  <si>
    <t xml:space="preserve">общего имущества многоквартирных домов за  2019год </t>
  </si>
  <si>
    <t xml:space="preserve">общего имущества многоквартирных домов за 2019 года </t>
  </si>
  <si>
    <t>общего имущества многоквартирных домов за  2019 год</t>
  </si>
  <si>
    <t>подвал,мусорокамера</t>
  </si>
  <si>
    <t xml:space="preserve">акт   </t>
  </si>
  <si>
    <t>устр аварий на внутр инжен сетях</t>
  </si>
  <si>
    <t>ж/д</t>
  </si>
  <si>
    <t xml:space="preserve">акт </t>
  </si>
  <si>
    <t>уборка мест общего пользования</t>
  </si>
  <si>
    <t>подвал,мусорокамеры</t>
  </si>
  <si>
    <t>устранение аварий на внутр.инжен.сетях</t>
  </si>
  <si>
    <t>устран. аварий на внутр.инжен. сетях</t>
  </si>
  <si>
    <t>кровля</t>
  </si>
  <si>
    <t>очистка кровли по периметру от снега и льда</t>
  </si>
  <si>
    <t>1-4 под.</t>
  </si>
  <si>
    <t>страхование лифтов</t>
  </si>
  <si>
    <t>техническое освидетельств.лифтов</t>
  </si>
  <si>
    <t>ООО ИКЦ"Вятка-лифт"</t>
  </si>
  <si>
    <t>очистка проездов от снега трактором</t>
  </si>
  <si>
    <t>уведомление об ограничении водоотведения</t>
  </si>
  <si>
    <t>за долги</t>
  </si>
  <si>
    <t>ИП Кукин</t>
  </si>
  <si>
    <t>придомовая территор.</t>
  </si>
  <si>
    <t>ИП Федоровых</t>
  </si>
  <si>
    <t>кв. 177</t>
  </si>
  <si>
    <t>кв. 115</t>
  </si>
  <si>
    <t>кв. 43</t>
  </si>
  <si>
    <t>1-3 под.</t>
  </si>
  <si>
    <t>ООО"Пожарная техника"</t>
  </si>
  <si>
    <t>очистка кровли  от снега и льда</t>
  </si>
  <si>
    <t>коридоры,холлы</t>
  </si>
  <si>
    <t>лампочка</t>
  </si>
  <si>
    <t>4 п.</t>
  </si>
  <si>
    <t>2 п.</t>
  </si>
  <si>
    <t>1 эт.</t>
  </si>
  <si>
    <t>укрепление ушек, запоров</t>
  </si>
  <si>
    <t>тов.чек от 23.01.19</t>
  </si>
  <si>
    <t>выход на кров.,подвал</t>
  </si>
  <si>
    <t>тов.накл.№106 от 24.01.19</t>
  </si>
  <si>
    <t>временное устранение протекания на вводе  хв</t>
  </si>
  <si>
    <t>хомут ремонтн.ф100</t>
  </si>
  <si>
    <t>тов.чек от 24.01.19</t>
  </si>
  <si>
    <t>ремонт магистр. Хв со сваркой</t>
  </si>
  <si>
    <t>тов.чек от 16.01.19</t>
  </si>
  <si>
    <t>клуб "Альтаир"</t>
  </si>
  <si>
    <t>установка кранов на отоплении</t>
  </si>
  <si>
    <t>кран шар.20 америк.</t>
  </si>
  <si>
    <t>тов.чек от 11.01.19</t>
  </si>
  <si>
    <t>ремонт пластин отопления со сваркой</t>
  </si>
  <si>
    <t>клуб "Альтаир", "Полиция"</t>
  </si>
  <si>
    <t>кв.108,36</t>
  </si>
  <si>
    <t>кв.21,87</t>
  </si>
  <si>
    <t>ремонт трубы ф32 г/в</t>
  </si>
  <si>
    <t>кв.35</t>
  </si>
  <si>
    <t>ремонт участка трубопр.хв</t>
  </si>
  <si>
    <t>тройник 15</t>
  </si>
  <si>
    <t>тов.чек от 10.01.19</t>
  </si>
  <si>
    <t>приварка резбы ф25 к стояку хв</t>
  </si>
  <si>
    <t>кв.69</t>
  </si>
  <si>
    <t>т/этаж</t>
  </si>
  <si>
    <t>тов.чек от 27.12.18</t>
  </si>
  <si>
    <t>труба 75 п/п ст.вол.</t>
  </si>
  <si>
    <t>тов.чек от 15.01.19</t>
  </si>
  <si>
    <t>труба 90 п/п ст.вол.</t>
  </si>
  <si>
    <t>патрубок 90 п/п</t>
  </si>
  <si>
    <t>патрубок 75 п/п</t>
  </si>
  <si>
    <t>колено 90 п/п</t>
  </si>
  <si>
    <t>тройник редук.75х40</t>
  </si>
  <si>
    <t>тройник редук.90х75</t>
  </si>
  <si>
    <t>переход редук.75х50</t>
  </si>
  <si>
    <t>переход редук.76х63</t>
  </si>
  <si>
    <t>смена участка магистрали гв</t>
  </si>
  <si>
    <t>ремонт магистрали гв</t>
  </si>
  <si>
    <t>кв.123</t>
  </si>
  <si>
    <t>приварка резьб ф15 к стоякам хгв</t>
  </si>
  <si>
    <t>сгон 15</t>
  </si>
  <si>
    <t>кв.8</t>
  </si>
  <si>
    <t>ремонт стояка гв ф32 со сваркой</t>
  </si>
  <si>
    <t>ремонт бойлера со сваркой</t>
  </si>
  <si>
    <t>ремонт стояка ф25 хв со сваркой</t>
  </si>
  <si>
    <t>ремонт магистрали хв</t>
  </si>
  <si>
    <t>патрубок 63 п/п</t>
  </si>
  <si>
    <t>тов.чек от 14.01.19</t>
  </si>
  <si>
    <t>тов.чек от 22.01.19</t>
  </si>
  <si>
    <t>сварка переходов на водостоке</t>
  </si>
  <si>
    <t>переход 76х57</t>
  </si>
  <si>
    <t>тов чек от 09.01.19</t>
  </si>
  <si>
    <t>отвод 57</t>
  </si>
  <si>
    <t>отвод 76</t>
  </si>
  <si>
    <t>приварка отводов, замена уч.магистрали гв ф89</t>
  </si>
  <si>
    <t>переход для шланга 1/2</t>
  </si>
  <si>
    <t>тов чек от 16.01.19</t>
  </si>
  <si>
    <t>бочата переход. 20х15</t>
  </si>
  <si>
    <t>переход 89х76</t>
  </si>
  <si>
    <t>тов чек от 14.01.19</t>
  </si>
  <si>
    <t>переход 108х76</t>
  </si>
  <si>
    <t>обойма рем.с отводом 15(гебо)</t>
  </si>
  <si>
    <t>тов чек от 27.12.18</t>
  </si>
  <si>
    <t>тов чек от 11.01.19</t>
  </si>
  <si>
    <t>шпилька ф10 1м</t>
  </si>
  <si>
    <t>труба 76</t>
  </si>
  <si>
    <t>тов чек от 15.01.19</t>
  </si>
  <si>
    <t>смена уч.канализации и водостока</t>
  </si>
  <si>
    <t>замена уч.магистрали гв ф89</t>
  </si>
  <si>
    <t xml:space="preserve">замена уч.магистрали гв </t>
  </si>
  <si>
    <t>ревизия 100</t>
  </si>
  <si>
    <t>труба 110 1м</t>
  </si>
  <si>
    <t>труба 110 0,5 м</t>
  </si>
  <si>
    <t>переход 110 чуг/пл</t>
  </si>
  <si>
    <t>колено 110 45</t>
  </si>
  <si>
    <t>комп.патрубок 110</t>
  </si>
  <si>
    <t>муфта ремонтн.110</t>
  </si>
  <si>
    <t>2 под.</t>
  </si>
  <si>
    <t>смена дверей</t>
  </si>
  <si>
    <t>ООО"Винтал"</t>
  </si>
  <si>
    <t>кв.9,13,17</t>
  </si>
  <si>
    <t>смена канализации</t>
  </si>
  <si>
    <t>тов.чек от 09.01.19</t>
  </si>
  <si>
    <t>труба 110 0,5м</t>
  </si>
  <si>
    <t>труба 110 1,5м</t>
  </si>
  <si>
    <t>тов.чек от 17.01.19</t>
  </si>
  <si>
    <t>труба 110 0,25м</t>
  </si>
  <si>
    <t>тройник 110 90</t>
  </si>
  <si>
    <t>манжет 123/110</t>
  </si>
  <si>
    <t>заглушка 110</t>
  </si>
  <si>
    <t>пена монтажная</t>
  </si>
  <si>
    <t>ремонт магистрали и стояка ф25 цирк.гв</t>
  </si>
  <si>
    <t>ремонт  стояка ф25 хв</t>
  </si>
  <si>
    <t>кран шар.25 амер.</t>
  </si>
  <si>
    <t>муфта 25</t>
  </si>
  <si>
    <t>резьба 25</t>
  </si>
  <si>
    <t>ООО"Лифтсервис"</t>
  </si>
  <si>
    <t>придом. территор.</t>
  </si>
  <si>
    <t>очистка территории от снега трактором</t>
  </si>
  <si>
    <t>ФЕВРАЛЬ</t>
  </si>
  <si>
    <t>ИП Вишняков</t>
  </si>
  <si>
    <t>тов.чек от 29.01.18</t>
  </si>
  <si>
    <t>МАРТ</t>
  </si>
  <si>
    <t>ИТОГО за 3 мес.:</t>
  </si>
  <si>
    <t>ИТОГО за 3 мес.</t>
  </si>
  <si>
    <t>1 раз в год</t>
  </si>
  <si>
    <t>ООО"Согаз"</t>
  </si>
  <si>
    <t>тов чек от 20.03.18</t>
  </si>
  <si>
    <t>тов чек от 26.03.18</t>
  </si>
  <si>
    <t>через 4 года</t>
  </si>
  <si>
    <t>тов.чек от 12.12.18</t>
  </si>
  <si>
    <t>ИТОГО за  3 мес.:</t>
  </si>
  <si>
    <t>разовая</t>
  </si>
  <si>
    <t>тов.чек от 23.05.18</t>
  </si>
  <si>
    <t>по  заявке</t>
  </si>
  <si>
    <t>тов.чек от 05.03.15</t>
  </si>
  <si>
    <t>Пугачева,9</t>
  </si>
  <si>
    <t>лифты</t>
  </si>
  <si>
    <t>ремонт привода ворот</t>
  </si>
  <si>
    <t>ИП Никулин М.О.</t>
  </si>
  <si>
    <t>поверка ОДПУ на хол.воду</t>
  </si>
  <si>
    <t>подвал-3 узла</t>
  </si>
  <si>
    <t>ИП Корепанов А.Ю.</t>
  </si>
  <si>
    <t>предоплата</t>
  </si>
  <si>
    <t>настройка и подключение модема</t>
  </si>
  <si>
    <t>ИП Зырянов С.Н.</t>
  </si>
  <si>
    <t>тепл.узел</t>
  </si>
  <si>
    <t>очер.поверка ОДПУ на отопление</t>
  </si>
  <si>
    <t>очередная поверк ОДПУ на хол.воду</t>
  </si>
  <si>
    <t>диагностика пожарных автомат.установок</t>
  </si>
  <si>
    <t>тех.обслуж.пожарных.автомат.установок   (янв.и.фев.)</t>
  </si>
  <si>
    <t xml:space="preserve">тех.обслуж.пожарных.автомат.установок   </t>
  </si>
  <si>
    <t>кв.402</t>
  </si>
  <si>
    <t>кв.355</t>
  </si>
  <si>
    <t>ремонт полотенцесушителя со сваркой</t>
  </si>
  <si>
    <t>замена участка стояка цирк.гвс</t>
  </si>
  <si>
    <t>тепловой узел</t>
  </si>
  <si>
    <t>ремонт магистрали хвс ф89 на вводе</t>
  </si>
  <si>
    <t>д/к "Альтаир",</t>
  </si>
  <si>
    <t>кв.52,87,111</t>
  </si>
  <si>
    <t>3 под.1 эт.</t>
  </si>
  <si>
    <t>ремонт магистрали хвс ф50</t>
  </si>
  <si>
    <t>ремонт ограждений со сваркой</t>
  </si>
  <si>
    <t>ремонт отопления в подвале</t>
  </si>
  <si>
    <t>кв.59</t>
  </si>
  <si>
    <t>ремонт стояка хвс со сваркой</t>
  </si>
  <si>
    <t>кв.6</t>
  </si>
  <si>
    <t>резка труб с применением сварки</t>
  </si>
  <si>
    <t>подвал 1 под.</t>
  </si>
  <si>
    <t>подвал 3-4 под.</t>
  </si>
  <si>
    <t>ремонт магистрали циркуляции со сваркой</t>
  </si>
  <si>
    <t>кв.52</t>
  </si>
  <si>
    <t>дополнит.трактор</t>
  </si>
  <si>
    <t>смена участка канализации</t>
  </si>
  <si>
    <t>тов.чек от 12.02.19</t>
  </si>
  <si>
    <t>муфта 110 рем.</t>
  </si>
  <si>
    <t>колено 110 30</t>
  </si>
  <si>
    <t>труба 110 1,0м</t>
  </si>
  <si>
    <t>компенс.патр.110</t>
  </si>
  <si>
    <t>корепеж</t>
  </si>
  <si>
    <t>хомут рем.65</t>
  </si>
  <si>
    <t>смазка силиконовая</t>
  </si>
  <si>
    <t>труба 40 0,5 м</t>
  </si>
  <si>
    <t>кв.93</t>
  </si>
  <si>
    <t>смена участка канализации по стояку</t>
  </si>
  <si>
    <t>тов.чек от 19.02.19</t>
  </si>
  <si>
    <t>труба 110 2,0 м</t>
  </si>
  <si>
    <t>герметик</t>
  </si>
  <si>
    <t>тех.этаж</t>
  </si>
  <si>
    <t>смена воздухоотводного клапана</t>
  </si>
  <si>
    <t>клапан воздухоотв.ф15</t>
  </si>
  <si>
    <t>тов.чек от 22.02.19</t>
  </si>
  <si>
    <t>тройник 25х15</t>
  </si>
  <si>
    <t>фум</t>
  </si>
  <si>
    <t>тройник 32х15</t>
  </si>
  <si>
    <t>тов.чек от 14.02.19</t>
  </si>
  <si>
    <t>ремонт водостока</t>
  </si>
  <si>
    <t>3,4 под. 5 этаж</t>
  </si>
  <si>
    <t>редукция 160/110</t>
  </si>
  <si>
    <t>тов.чек от 28.01.19</t>
  </si>
  <si>
    <t>переход 133х89ст</t>
  </si>
  <si>
    <t>лен</t>
  </si>
  <si>
    <t>тов.чек от 30.01.19</t>
  </si>
  <si>
    <t>цемент монтаж</t>
  </si>
  <si>
    <t>тов.чек от 04.02.19</t>
  </si>
  <si>
    <t>кв.43</t>
  </si>
  <si>
    <t>переход 32х20</t>
  </si>
  <si>
    <t>колено 32 90</t>
  </si>
  <si>
    <t>соединение 20 гебо</t>
  </si>
  <si>
    <t>переход 32х25</t>
  </si>
  <si>
    <t>кв.43,59</t>
  </si>
  <si>
    <t>труба 32 п/п</t>
  </si>
  <si>
    <t>американка 25</t>
  </si>
  <si>
    <t>труба 25 п/п ст.вол.</t>
  </si>
  <si>
    <t>смена участка циркуляц. трубы  гв и хв</t>
  </si>
  <si>
    <t>переход 25х20</t>
  </si>
  <si>
    <t>тов.чек от 13.02.19</t>
  </si>
  <si>
    <t>патрубок 25 п/п</t>
  </si>
  <si>
    <t>колено 25 90</t>
  </si>
  <si>
    <t>муфта 20</t>
  </si>
  <si>
    <t>переход 20х15</t>
  </si>
  <si>
    <t>тов.чек от 18.02.19</t>
  </si>
  <si>
    <t>редукция 32х20</t>
  </si>
  <si>
    <t>колено 20 90</t>
  </si>
  <si>
    <t>труба 20 п/п</t>
  </si>
  <si>
    <t>патрубок 20</t>
  </si>
  <si>
    <t>резка труб</t>
  </si>
  <si>
    <t xml:space="preserve">подвал  </t>
  </si>
  <si>
    <t>переход 40х32</t>
  </si>
  <si>
    <t>временное устранение протекания на гв</t>
  </si>
  <si>
    <t>прокладка 50 рез.</t>
  </si>
  <si>
    <t>переход д\шланга 15</t>
  </si>
  <si>
    <t>бочата перех.20х15</t>
  </si>
  <si>
    <t>ревизия задвижки на отоплении</t>
  </si>
  <si>
    <t>устройство приспособления для перепуска</t>
  </si>
  <si>
    <t xml:space="preserve">тов.чек от 30.01.19 </t>
  </si>
  <si>
    <t>бочата перех.32х25</t>
  </si>
  <si>
    <t>муфта зажимн.32</t>
  </si>
  <si>
    <t>тройник редукц.32х20</t>
  </si>
  <si>
    <t>патрубок 32</t>
  </si>
  <si>
    <t xml:space="preserve">тов.чек от 01.02.19 </t>
  </si>
  <si>
    <t>замена участка стояка хв</t>
  </si>
  <si>
    <t>кв.26</t>
  </si>
  <si>
    <t>смена пакетного переключателя</t>
  </si>
  <si>
    <t>автомат 40А 2-х полюс.</t>
  </si>
  <si>
    <t>тех.помещение</t>
  </si>
  <si>
    <t>цилиндр.механизм</t>
  </si>
  <si>
    <t>тов.чек от 06.02.19</t>
  </si>
  <si>
    <t>смена цилиндра во врезном замке</t>
  </si>
  <si>
    <t>чердак</t>
  </si>
  <si>
    <t>л/площ., подвал</t>
  </si>
  <si>
    <t>смена светильников</t>
  </si>
  <si>
    <t>изолента</t>
  </si>
  <si>
    <t>тов.чек от 07.02.19</t>
  </si>
  <si>
    <t>л/площ.1-4 под.</t>
  </si>
  <si>
    <t>кран шар. 20 амер.</t>
  </si>
  <si>
    <t>тов.чек от 11.02.19</t>
  </si>
  <si>
    <t>лампа люм.</t>
  </si>
  <si>
    <t>герметизация стыков</t>
  </si>
  <si>
    <t>подвал, т/этаж,кровля</t>
  </si>
  <si>
    <t>уничтожение насекомых</t>
  </si>
  <si>
    <t>раз в 3 мес.</t>
  </si>
  <si>
    <t>469.01</t>
  </si>
  <si>
    <t>1,2 под.</t>
  </si>
  <si>
    <t>обследование лифта</t>
  </si>
  <si>
    <t>раз в 3 года</t>
  </si>
  <si>
    <t>ОООИКЦ "Вятка лифт"</t>
  </si>
  <si>
    <t>1,2,3 под.</t>
  </si>
  <si>
    <t>тех.обслуживание газов.оборудования</t>
  </si>
  <si>
    <t>АО"Газпром газораспределение"</t>
  </si>
  <si>
    <t>очистка кровли от снега</t>
  </si>
  <si>
    <t>оценка соответствия лифта</t>
  </si>
  <si>
    <t>ООО"Лифт-Эксперт"</t>
  </si>
  <si>
    <t>благоустройство территории дома</t>
  </si>
  <si>
    <t>по смете</t>
  </si>
  <si>
    <t>ремонт узла со сваркой</t>
  </si>
  <si>
    <t>тов.чек от 04.03.19</t>
  </si>
  <si>
    <t>Кв.84,110</t>
  </si>
  <si>
    <t>кв.57</t>
  </si>
  <si>
    <t>ремонт пластин отопления</t>
  </si>
  <si>
    <t xml:space="preserve">подвал </t>
  </si>
  <si>
    <t>кран шар.75 п/п</t>
  </si>
  <si>
    <t>тов чек от 04.03.19</t>
  </si>
  <si>
    <t>колено 75 90</t>
  </si>
  <si>
    <t>тов чек от 06.03.19</t>
  </si>
  <si>
    <t>кв.72</t>
  </si>
  <si>
    <t>тов чек от 18.03.19</t>
  </si>
  <si>
    <t>кран шар.20 амер.</t>
  </si>
  <si>
    <t>кв.97</t>
  </si>
  <si>
    <t>ремонт пластины отопления</t>
  </si>
  <si>
    <t>ремонт 4-х пластин отопления</t>
  </si>
  <si>
    <t>ремонт стояка гв</t>
  </si>
  <si>
    <t>кв.72,97,подвал</t>
  </si>
  <si>
    <t>герметизация резьбовых соединений</t>
  </si>
  <si>
    <t>кв.118</t>
  </si>
  <si>
    <t>смена участка стояка циркуляции гор.воды</t>
  </si>
  <si>
    <t>благоустройство двор.территории</t>
  </si>
  <si>
    <t>авансовый платеж</t>
  </si>
  <si>
    <t>муфта 20 ст.</t>
  </si>
  <si>
    <t>тов.чек от 25.02.19</t>
  </si>
  <si>
    <t>труба 32 п/п ст.вол.</t>
  </si>
  <si>
    <t>американка 20</t>
  </si>
  <si>
    <t>тов.чек от 25.03.19</t>
  </si>
  <si>
    <t>сгон 25</t>
  </si>
  <si>
    <t>заглушка 15</t>
  </si>
  <si>
    <t>тов.чек от 22.03.19</t>
  </si>
  <si>
    <t>обойма рем.с водоотв25х15</t>
  </si>
  <si>
    <t>приварка спускника</t>
  </si>
  <si>
    <t>приварка спускников</t>
  </si>
  <si>
    <t>тов.чек от 27.02.19</t>
  </si>
  <si>
    <t>кв.121</t>
  </si>
  <si>
    <t>изгот.перемычки, ремонт пластин отопления со св.</t>
  </si>
  <si>
    <t>отвод 20</t>
  </si>
  <si>
    <t>тов.чек от 11.03.19</t>
  </si>
  <si>
    <t>отвод 20 с резьбой</t>
  </si>
  <si>
    <t xml:space="preserve">тов.чек от 01.03.19 </t>
  </si>
  <si>
    <t>тройник 32х20</t>
  </si>
  <si>
    <t>кв.113-117</t>
  </si>
  <si>
    <t>смена уч.стояка хв через перекрытие</t>
  </si>
  <si>
    <t>муфта зажимная 25</t>
  </si>
  <si>
    <t>паста "Унипак"</t>
  </si>
  <si>
    <t xml:space="preserve">тов.чек от 04.03.19 </t>
  </si>
  <si>
    <t>тов.чек от 27.03.19</t>
  </si>
  <si>
    <t>ремонт ниши д/труб</t>
  </si>
  <si>
    <t>тов.чек от 05.03.19</t>
  </si>
  <si>
    <t>кв.1</t>
  </si>
  <si>
    <t>смена участка канализ.стояка через перекрытие</t>
  </si>
  <si>
    <t>труба 50 1м</t>
  </si>
  <si>
    <t>тов чек от 05.03.19</t>
  </si>
  <si>
    <t>переход 50чуг/пл</t>
  </si>
  <si>
    <t>тов чек от 07.03.19</t>
  </si>
  <si>
    <t>кв.7</t>
  </si>
  <si>
    <t>ремонт трубопров.гв</t>
  </si>
  <si>
    <t>приварка резьбы на вводе</t>
  </si>
  <si>
    <t>ремонт канализации</t>
  </si>
  <si>
    <t>переход 110 чуг/пл.</t>
  </si>
  <si>
    <t>тов.чек от 20.03.19</t>
  </si>
  <si>
    <t>муфта рем.110</t>
  </si>
  <si>
    <t>замок навесной</t>
  </si>
  <si>
    <t xml:space="preserve">тов.чек от 29.03.19 </t>
  </si>
  <si>
    <t>смена замков</t>
  </si>
  <si>
    <t>кв.252</t>
  </si>
  <si>
    <t>кв.209</t>
  </si>
  <si>
    <t>ремонт пластины отопления со сваркой</t>
  </si>
  <si>
    <t>врезка перемычки на отоплениии со сваркой</t>
  </si>
  <si>
    <t>крепление стояка гв</t>
  </si>
  <si>
    <t>смена кранов</t>
  </si>
  <si>
    <t>ремонт магистрали цирк.гв ф57</t>
  </si>
  <si>
    <t>ВРУ</t>
  </si>
  <si>
    <t>ремонт общедомового эл.распред.устройства</t>
  </si>
  <si>
    <t>автомат 63 А</t>
  </si>
  <si>
    <t>тов.чек от 06.03.19</t>
  </si>
  <si>
    <t>провод ПВ-3</t>
  </si>
  <si>
    <t>автомат.выкл. 1-пол. 6А</t>
  </si>
  <si>
    <t>автомат.выкл. 1-пол. 63А</t>
  </si>
  <si>
    <t>автомат.выкл. 2-пол. 40А</t>
  </si>
  <si>
    <t>наконечник</t>
  </si>
  <si>
    <t xml:space="preserve">гильза </t>
  </si>
  <si>
    <t>тройник 63х25</t>
  </si>
  <si>
    <t>тов чек от 26.02.19</t>
  </si>
  <si>
    <t>переход 25х15</t>
  </si>
  <si>
    <t>колено 63 90</t>
  </si>
  <si>
    <t>термометр</t>
  </si>
  <si>
    <t>кран шар.25 п/п</t>
  </si>
  <si>
    <t>кран шар.32 п/п</t>
  </si>
  <si>
    <t>ревизия эл.щита</t>
  </si>
  <si>
    <t>1-6 под.</t>
  </si>
  <si>
    <t>ремонт оконных рам на л/площ.</t>
  </si>
  <si>
    <t>гвозди</t>
  </si>
  <si>
    <t>тов.чек от 29.03.19</t>
  </si>
  <si>
    <t>петля накладная</t>
  </si>
  <si>
    <t>завертка форточная</t>
  </si>
  <si>
    <t>бочонок 50 ст</t>
  </si>
  <si>
    <t>муфта 50 ст</t>
  </si>
  <si>
    <t>сгон 50 ст</t>
  </si>
  <si>
    <t>придомовая территория</t>
  </si>
  <si>
    <t>ППМИ (поддержка местных инициатив)</t>
  </si>
  <si>
    <t>взнос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</si>
</sst>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_ ;\-0.00\ "/>
    <numFmt numFmtId="174" formatCode="0.00;[Red]0.00"/>
    <numFmt numFmtId="175" formatCode="[$-FC19]d\ mmmm\ yyyy\ &quot;г.&quot;"/>
    <numFmt numFmtId="176" formatCode="dd/mm/yy;@"/>
    <numFmt numFmtId="177" formatCode="#,##0.00&quot;р.&quot;"/>
  </numFmts>
  <fonts count="5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10" fillId="32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0" fontId="8" fillId="32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2" fontId="2" fillId="32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right" vertical="center" wrapText="1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0" fontId="8" fillId="32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/>
    </xf>
    <xf numFmtId="0" fontId="0" fillId="32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Border="1" applyAlignment="1">
      <alignment/>
    </xf>
    <xf numFmtId="0" fontId="1" fillId="32" borderId="10" xfId="0" applyNumberFormat="1" applyFont="1" applyFill="1" applyBorder="1" applyAlignment="1">
      <alignment horizontal="center" vertical="center" textRotation="90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/>
    </xf>
    <xf numFmtId="0" fontId="9" fillId="32" borderId="10" xfId="0" applyNumberFormat="1" applyFont="1" applyFill="1" applyBorder="1" applyAlignment="1">
      <alignment wrapText="1"/>
    </xf>
    <xf numFmtId="0" fontId="9" fillId="0" borderId="1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3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32" borderId="10" xfId="0" applyFont="1" applyFill="1" applyBorder="1" applyAlignment="1">
      <alignment horizontal="left" vertic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68" fontId="8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14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2" fontId="2" fillId="32" borderId="10" xfId="0" applyNumberFormat="1" applyFont="1" applyFill="1" applyBorder="1" applyAlignment="1">
      <alignment horizontal="right" vertical="center" wrapText="1"/>
    </xf>
    <xf numFmtId="14" fontId="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9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168" fontId="9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/>
    </xf>
    <xf numFmtId="0" fontId="14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vertical="center"/>
    </xf>
    <xf numFmtId="14" fontId="1" fillId="32" borderId="10" xfId="0" applyNumberFormat="1" applyFont="1" applyFill="1" applyBorder="1" applyAlignment="1">
      <alignment horizontal="left"/>
    </xf>
    <xf numFmtId="0" fontId="10" fillId="32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/>
    </xf>
    <xf numFmtId="0" fontId="0" fillId="32" borderId="10" xfId="0" applyFill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2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1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/>
    </xf>
    <xf numFmtId="2" fontId="8" fillId="0" borderId="0" xfId="0" applyNumberFormat="1" applyFont="1" applyAlignment="1">
      <alignment/>
    </xf>
    <xf numFmtId="14" fontId="1" fillId="32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15" fillId="32" borderId="10" xfId="0" applyFont="1" applyFill="1" applyBorder="1" applyAlignment="1">
      <alignment horizontal="left" vertical="center" wrapText="1"/>
    </xf>
    <xf numFmtId="2" fontId="8" fillId="32" borderId="10" xfId="0" applyNumberFormat="1" applyFont="1" applyFill="1" applyBorder="1" applyAlignment="1">
      <alignment wrapText="1"/>
    </xf>
    <xf numFmtId="168" fontId="8" fillId="32" borderId="10" xfId="0" applyNumberFormat="1" applyFont="1" applyFill="1" applyBorder="1" applyAlignment="1">
      <alignment/>
    </xf>
    <xf numFmtId="168" fontId="8" fillId="0" borderId="10" xfId="0" applyNumberFormat="1" applyFont="1" applyBorder="1" applyAlignment="1">
      <alignment horizontal="right"/>
    </xf>
    <xf numFmtId="168" fontId="8" fillId="32" borderId="10" xfId="0" applyNumberFormat="1" applyFont="1" applyFill="1" applyBorder="1" applyAlignment="1">
      <alignment horizontal="right" textRotation="90" wrapText="1"/>
    </xf>
    <xf numFmtId="168" fontId="8" fillId="32" borderId="10" xfId="0" applyNumberFormat="1" applyFont="1" applyFill="1" applyBorder="1" applyAlignment="1">
      <alignment horizontal="right" wrapText="1"/>
    </xf>
    <xf numFmtId="168" fontId="8" fillId="32" borderId="10" xfId="0" applyNumberFormat="1" applyFont="1" applyFill="1" applyBorder="1" applyAlignment="1">
      <alignment horizontal="right"/>
    </xf>
    <xf numFmtId="168" fontId="2" fillId="32" borderId="10" xfId="0" applyNumberFormat="1" applyFont="1" applyFill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10" fillId="0" borderId="10" xfId="0" applyNumberFormat="1" applyFont="1" applyBorder="1" applyAlignment="1">
      <alignment horizontal="right"/>
    </xf>
    <xf numFmtId="168" fontId="8" fillId="0" borderId="0" xfId="0" applyNumberFormat="1" applyFont="1" applyAlignment="1">
      <alignment horizontal="right"/>
    </xf>
    <xf numFmtId="14" fontId="1" fillId="32" borderId="10" xfId="0" applyNumberFormat="1" applyFont="1" applyFill="1" applyBorder="1" applyAlignment="1">
      <alignment horizontal="left" vertical="center" textRotation="90" wrapText="1"/>
    </xf>
    <xf numFmtId="14" fontId="0" fillId="0" borderId="0" xfId="0" applyNumberFormat="1" applyAlignment="1">
      <alignment horizontal="left"/>
    </xf>
    <xf numFmtId="43" fontId="8" fillId="32" borderId="10" xfId="0" applyNumberFormat="1" applyFont="1" applyFill="1" applyBorder="1" applyAlignment="1">
      <alignment horizontal="right"/>
    </xf>
    <xf numFmtId="43" fontId="0" fillId="0" borderId="10" xfId="0" applyNumberFormat="1" applyBorder="1" applyAlignment="1">
      <alignment horizontal="center"/>
    </xf>
    <xf numFmtId="43" fontId="1" fillId="32" borderId="10" xfId="0" applyNumberFormat="1" applyFont="1" applyFill="1" applyBorder="1" applyAlignment="1">
      <alignment horizontal="center" vertical="center" textRotation="90" wrapText="1"/>
    </xf>
    <xf numFmtId="43" fontId="1" fillId="32" borderId="10" xfId="0" applyNumberFormat="1" applyFont="1" applyFill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right"/>
    </xf>
    <xf numFmtId="43" fontId="2" fillId="32" borderId="10" xfId="0" applyNumberFormat="1" applyFont="1" applyFill="1" applyBorder="1" applyAlignment="1">
      <alignment horizontal="right"/>
    </xf>
    <xf numFmtId="43" fontId="0" fillId="0" borderId="0" xfId="0" applyNumberFormat="1" applyAlignment="1">
      <alignment/>
    </xf>
    <xf numFmtId="168" fontId="9" fillId="32" borderId="10" xfId="0" applyNumberFormat="1" applyFont="1" applyFill="1" applyBorder="1" applyAlignment="1">
      <alignment horizontal="right"/>
    </xf>
    <xf numFmtId="168" fontId="0" fillId="0" borderId="10" xfId="0" applyNumberFormat="1" applyBorder="1" applyAlignment="1">
      <alignment horizontal="center"/>
    </xf>
    <xf numFmtId="168" fontId="1" fillId="32" borderId="10" xfId="0" applyNumberFormat="1" applyFont="1" applyFill="1" applyBorder="1" applyAlignment="1">
      <alignment horizontal="center" vertical="center" textRotation="90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10" fillId="32" borderId="10" xfId="0" applyNumberFormat="1" applyFont="1" applyFill="1" applyBorder="1" applyAlignment="1">
      <alignment horizontal="right"/>
    </xf>
    <xf numFmtId="168" fontId="9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1" fillId="32" borderId="10" xfId="0" applyNumberFormat="1" applyFont="1" applyFill="1" applyBorder="1" applyAlignment="1">
      <alignment vertical="center" textRotation="90" wrapText="1"/>
    </xf>
    <xf numFmtId="168" fontId="1" fillId="32" borderId="10" xfId="0" applyNumberFormat="1" applyFont="1" applyFill="1" applyBorder="1" applyAlignment="1">
      <alignment vertical="center" wrapText="1"/>
    </xf>
    <xf numFmtId="168" fontId="0" fillId="32" borderId="10" xfId="0" applyNumberFormat="1" applyFill="1" applyBorder="1" applyAlignment="1">
      <alignment horizontal="center" vertical="center" wrapText="1"/>
    </xf>
    <xf numFmtId="168" fontId="8" fillId="32" borderId="10" xfId="0" applyNumberFormat="1" applyFont="1" applyFill="1" applyBorder="1" applyAlignment="1">
      <alignment horizontal="right" vertical="center" wrapText="1"/>
    </xf>
    <xf numFmtId="168" fontId="2" fillId="32" borderId="10" xfId="0" applyNumberFormat="1" applyFont="1" applyFill="1" applyBorder="1" applyAlignment="1">
      <alignment/>
    </xf>
    <xf numFmtId="168" fontId="9" fillId="0" borderId="10" xfId="0" applyNumberFormat="1" applyFont="1" applyBorder="1" applyAlignment="1">
      <alignment/>
    </xf>
    <xf numFmtId="168" fontId="10" fillId="32" borderId="10" xfId="0" applyNumberFormat="1" applyFont="1" applyFill="1" applyBorder="1" applyAlignment="1">
      <alignment/>
    </xf>
    <xf numFmtId="168" fontId="10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9" fillId="32" borderId="1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/>
    </xf>
    <xf numFmtId="168" fontId="8" fillId="0" borderId="10" xfId="0" applyNumberFormat="1" applyFont="1" applyBorder="1" applyAlignment="1">
      <alignment horizontal="center"/>
    </xf>
    <xf numFmtId="168" fontId="8" fillId="32" borderId="10" xfId="0" applyNumberFormat="1" applyFont="1" applyFill="1" applyBorder="1" applyAlignment="1">
      <alignment horizontal="center" vertical="center" textRotation="90" wrapText="1"/>
    </xf>
    <xf numFmtId="168" fontId="8" fillId="32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Border="1" applyAlignment="1">
      <alignment/>
    </xf>
    <xf numFmtId="168" fontId="8" fillId="32" borderId="10" xfId="0" applyNumberFormat="1" applyFont="1" applyFill="1" applyBorder="1" applyAlignment="1">
      <alignment vertical="center" wrapText="1"/>
    </xf>
    <xf numFmtId="168" fontId="8" fillId="0" borderId="0" xfId="0" applyNumberFormat="1" applyFont="1" applyAlignment="1">
      <alignment/>
    </xf>
    <xf numFmtId="168" fontId="8" fillId="32" borderId="10" xfId="0" applyNumberFormat="1" applyFont="1" applyFill="1" applyBorder="1" applyAlignment="1">
      <alignment vertical="center" textRotation="90" wrapText="1"/>
    </xf>
    <xf numFmtId="168" fontId="8" fillId="0" borderId="0" xfId="0" applyNumberFormat="1" applyFont="1" applyAlignment="1">
      <alignment/>
    </xf>
    <xf numFmtId="0" fontId="16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32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" fillId="32" borderId="10" xfId="0" applyNumberFormat="1" applyFont="1" applyFill="1" applyBorder="1" applyAlignment="1">
      <alignment horizontal="center" vertical="center" textRotation="90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/>
    </xf>
    <xf numFmtId="2" fontId="1" fillId="32" borderId="10" xfId="0" applyNumberFormat="1" applyFont="1" applyFill="1" applyBorder="1" applyAlignment="1">
      <alignment horizontal="right" vertical="center" textRotation="90" wrapText="1"/>
    </xf>
    <xf numFmtId="2" fontId="1" fillId="32" borderId="10" xfId="0" applyNumberFormat="1" applyFont="1" applyFill="1" applyBorder="1" applyAlignment="1">
      <alignment horizontal="right" vertical="center" wrapText="1"/>
    </xf>
    <xf numFmtId="2" fontId="0" fillId="32" borderId="10" xfId="0" applyNumberFormat="1" applyFill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1" fillId="32" borderId="10" xfId="0" applyNumberFormat="1" applyFont="1" applyFill="1" applyBorder="1" applyAlignment="1">
      <alignment horizontal="right" textRotation="90" wrapText="1"/>
    </xf>
    <xf numFmtId="2" fontId="1" fillId="32" borderId="10" xfId="0" applyNumberFormat="1" applyFont="1" applyFill="1" applyBorder="1" applyAlignment="1">
      <alignment horizontal="right" wrapText="1"/>
    </xf>
    <xf numFmtId="2" fontId="0" fillId="32" borderId="10" xfId="0" applyNumberFormat="1" applyFill="1" applyBorder="1" applyAlignment="1">
      <alignment horizontal="right" wrapText="1"/>
    </xf>
    <xf numFmtId="2" fontId="8" fillId="32" borderId="10" xfId="0" applyNumberFormat="1" applyFont="1" applyFill="1" applyBorder="1" applyAlignment="1">
      <alignment horizontal="right" wrapText="1"/>
    </xf>
    <xf numFmtId="2" fontId="9" fillId="32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" fillId="32" borderId="10" xfId="0" applyNumberFormat="1" applyFont="1" applyFill="1" applyBorder="1" applyAlignment="1">
      <alignment vertical="center" textRotation="90" wrapText="1"/>
    </xf>
    <xf numFmtId="2" fontId="1" fillId="32" borderId="10" xfId="0" applyNumberFormat="1" applyFont="1" applyFill="1" applyBorder="1" applyAlignment="1">
      <alignment vertical="center" wrapText="1"/>
    </xf>
    <xf numFmtId="2" fontId="0" fillId="32" borderId="10" xfId="0" applyNumberFormat="1" applyFill="1" applyBorder="1" applyAlignment="1">
      <alignment vertical="center" wrapText="1"/>
    </xf>
    <xf numFmtId="2" fontId="9" fillId="32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8" fillId="32" borderId="10" xfId="0" applyNumberFormat="1" applyFont="1" applyFill="1" applyBorder="1" applyAlignment="1">
      <alignment horizontal="center" vertical="center" textRotation="90" wrapText="1"/>
    </xf>
    <xf numFmtId="176" fontId="4" fillId="0" borderId="10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left"/>
    </xf>
    <xf numFmtId="176" fontId="1" fillId="32" borderId="10" xfId="0" applyNumberFormat="1" applyFont="1" applyFill="1" applyBorder="1" applyAlignment="1">
      <alignment horizontal="left" vertical="center" textRotation="90" wrapText="1"/>
    </xf>
    <xf numFmtId="176" fontId="1" fillId="32" borderId="10" xfId="0" applyNumberFormat="1" applyFont="1" applyFill="1" applyBorder="1" applyAlignment="1">
      <alignment horizontal="left" vertical="center" wrapText="1"/>
    </xf>
    <xf numFmtId="176" fontId="1" fillId="32" borderId="10" xfId="0" applyNumberFormat="1" applyFont="1" applyFill="1" applyBorder="1" applyAlignment="1">
      <alignment horizontal="left"/>
    </xf>
    <xf numFmtId="176" fontId="0" fillId="0" borderId="0" xfId="0" applyNumberFormat="1" applyAlignment="1">
      <alignment horizontal="left"/>
    </xf>
    <xf numFmtId="0" fontId="1" fillId="32" borderId="10" xfId="0" applyFont="1" applyFill="1" applyBorder="1" applyAlignment="1">
      <alignment/>
    </xf>
    <xf numFmtId="168" fontId="1" fillId="32" borderId="10" xfId="0" applyNumberFormat="1" applyFont="1" applyFill="1" applyBorder="1" applyAlignment="1">
      <alignment horizontal="right" textRotation="90" wrapText="1"/>
    </xf>
    <xf numFmtId="0" fontId="4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2" fontId="9" fillId="32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0" fontId="2" fillId="32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9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/>
    </xf>
    <xf numFmtId="0" fontId="11" fillId="32" borderId="10" xfId="0" applyFont="1" applyFill="1" applyBorder="1" applyAlignment="1">
      <alignment horizontal="left"/>
    </xf>
    <xf numFmtId="2" fontId="8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/>
    </xf>
    <xf numFmtId="2" fontId="10" fillId="32" borderId="10" xfId="0" applyNumberFormat="1" applyFont="1" applyFill="1" applyBorder="1" applyAlignment="1">
      <alignment wrapText="1"/>
    </xf>
    <xf numFmtId="2" fontId="10" fillId="32" borderId="10" xfId="0" applyNumberFormat="1" applyFont="1" applyFill="1" applyBorder="1" applyAlignment="1">
      <alignment/>
    </xf>
    <xf numFmtId="168" fontId="9" fillId="0" borderId="10" xfId="0" applyNumberFormat="1" applyFont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39" fontId="8" fillId="0" borderId="10" xfId="0" applyNumberFormat="1" applyFont="1" applyBorder="1" applyAlignment="1">
      <alignment/>
    </xf>
    <xf numFmtId="168" fontId="2" fillId="32" borderId="10" xfId="0" applyNumberFormat="1" applyFont="1" applyFill="1" applyBorder="1" applyAlignment="1">
      <alignment horizontal="right" vertical="center" wrapText="1"/>
    </xf>
    <xf numFmtId="2" fontId="2" fillId="32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1" fillId="32" borderId="10" xfId="0" applyNumberFormat="1" applyFont="1" applyFill="1" applyBorder="1" applyAlignment="1">
      <alignment horizontal="center" wrapText="1"/>
    </xf>
    <xf numFmtId="168" fontId="0" fillId="0" borderId="10" xfId="0" applyNumberFormat="1" applyFont="1" applyBorder="1" applyAlignment="1">
      <alignment/>
    </xf>
    <xf numFmtId="168" fontId="8" fillId="0" borderId="10" xfId="0" applyNumberFormat="1" applyFont="1" applyFill="1" applyBorder="1" applyAlignment="1">
      <alignment horizontal="left"/>
    </xf>
    <xf numFmtId="168" fontId="8" fillId="32" borderId="10" xfId="0" applyNumberFormat="1" applyFont="1" applyFill="1" applyBorder="1" applyAlignment="1">
      <alignment wrapText="1"/>
    </xf>
    <xf numFmtId="168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1" fillId="32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textRotation="90" wrapText="1"/>
    </xf>
    <xf numFmtId="0" fontId="0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39" fontId="8" fillId="32" borderId="10" xfId="0" applyNumberFormat="1" applyFont="1" applyFill="1" applyBorder="1" applyAlignment="1">
      <alignment horizontal="right"/>
    </xf>
    <xf numFmtId="39" fontId="8" fillId="0" borderId="0" xfId="0" applyNumberFormat="1" applyFont="1" applyAlignment="1">
      <alignment/>
    </xf>
    <xf numFmtId="168" fontId="8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3">
      <selection activeCell="L31" sqref="L31"/>
    </sheetView>
  </sheetViews>
  <sheetFormatPr defaultColWidth="9.00390625" defaultRowHeight="12.75"/>
  <cols>
    <col min="2" max="2" width="19.25390625" style="262" customWidth="1"/>
    <col min="3" max="3" width="20.25390625" style="69" customWidth="1"/>
    <col min="4" max="4" width="41.875" style="69" customWidth="1"/>
    <col min="5" max="5" width="10.25390625" style="0" customWidth="1"/>
    <col min="6" max="6" width="3.25390625" style="0" customWidth="1"/>
    <col min="7" max="7" width="17.25390625" style="0" customWidth="1"/>
    <col min="8" max="8" width="24.25390625" style="69" customWidth="1"/>
    <col min="11" max="11" width="13.375" style="80" customWidth="1"/>
    <col min="12" max="12" width="15.125" style="169" customWidth="1"/>
    <col min="13" max="13" width="18.875" style="0" customWidth="1"/>
    <col min="14" max="14" width="11.25390625" style="146" customWidth="1"/>
    <col min="15" max="15" width="13.875" style="0" customWidth="1"/>
  </cols>
  <sheetData>
    <row r="1" spans="1:15" s="4" customFormat="1" ht="15">
      <c r="A1" s="57" t="s">
        <v>0</v>
      </c>
      <c r="B1" s="280" t="s">
        <v>18</v>
      </c>
      <c r="C1" s="281"/>
      <c r="D1" s="281"/>
      <c r="E1" s="281"/>
      <c r="F1" s="281"/>
      <c r="G1" s="281"/>
      <c r="H1" s="281"/>
      <c r="I1" s="281"/>
      <c r="J1" s="281"/>
      <c r="K1" s="281"/>
      <c r="L1" s="282"/>
      <c r="M1" s="44"/>
      <c r="N1" s="24"/>
      <c r="O1" s="67"/>
    </row>
    <row r="2" spans="1:15" s="4" customFormat="1" ht="15">
      <c r="A2" s="58"/>
      <c r="B2" s="280" t="s">
        <v>105</v>
      </c>
      <c r="C2" s="281"/>
      <c r="D2" s="281"/>
      <c r="E2" s="281"/>
      <c r="F2" s="281"/>
      <c r="G2" s="281"/>
      <c r="H2" s="281"/>
      <c r="I2" s="281"/>
      <c r="J2" s="281"/>
      <c r="K2" s="281"/>
      <c r="L2" s="282"/>
      <c r="M2" s="44"/>
      <c r="N2" s="24"/>
      <c r="O2" s="67"/>
    </row>
    <row r="3" spans="1:15" s="4" customFormat="1" ht="12" customHeight="1">
      <c r="A3" s="57"/>
      <c r="B3" s="283" t="s">
        <v>20</v>
      </c>
      <c r="C3" s="284"/>
      <c r="D3" s="285"/>
      <c r="E3" s="43"/>
      <c r="F3" s="43"/>
      <c r="G3" s="43"/>
      <c r="H3" s="64"/>
      <c r="J3" s="73"/>
      <c r="K3" s="67"/>
      <c r="L3" s="164"/>
      <c r="M3" s="44"/>
      <c r="N3" s="24"/>
      <c r="O3" s="67"/>
    </row>
    <row r="4" spans="1:15" s="44" customFormat="1" ht="66" customHeight="1">
      <c r="A4" s="5" t="s">
        <v>32</v>
      </c>
      <c r="B4" s="269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74" t="s">
        <v>5</v>
      </c>
      <c r="K4" s="203" t="s">
        <v>8</v>
      </c>
      <c r="L4" s="165" t="s">
        <v>9</v>
      </c>
      <c r="M4" s="6" t="s">
        <v>30</v>
      </c>
      <c r="N4" s="24"/>
      <c r="O4" s="52"/>
    </row>
    <row r="5" spans="1:15" s="44" customFormat="1" ht="13.5" customHeight="1">
      <c r="A5" s="2">
        <v>1</v>
      </c>
      <c r="B5" s="269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75">
        <v>10</v>
      </c>
      <c r="K5" s="204">
        <v>11</v>
      </c>
      <c r="L5" s="166">
        <v>12</v>
      </c>
      <c r="M5" s="6"/>
      <c r="N5" s="24"/>
      <c r="O5" s="52"/>
    </row>
    <row r="6" spans="1:15" s="4" customFormat="1" ht="21" customHeight="1">
      <c r="A6" s="2" t="s">
        <v>12</v>
      </c>
      <c r="B6" s="269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75" t="s">
        <v>2</v>
      </c>
      <c r="K6" s="205"/>
      <c r="L6" s="166" t="s">
        <v>3</v>
      </c>
      <c r="M6" s="6"/>
      <c r="N6" s="24"/>
      <c r="O6" s="67"/>
    </row>
    <row r="7" spans="1:15" s="9" customFormat="1" ht="21.75" customHeight="1">
      <c r="A7" s="58">
        <v>43496</v>
      </c>
      <c r="B7" s="270" t="s">
        <v>27</v>
      </c>
      <c r="C7" s="64"/>
      <c r="D7" s="64"/>
      <c r="E7" s="44"/>
      <c r="F7" s="44"/>
      <c r="G7" s="44"/>
      <c r="H7" s="64"/>
      <c r="I7" s="38"/>
      <c r="J7" s="76"/>
      <c r="K7" s="14"/>
      <c r="L7" s="167"/>
      <c r="M7" s="44"/>
      <c r="N7" s="24"/>
      <c r="O7" s="14"/>
    </row>
    <row r="8" spans="1:15" s="7" customFormat="1" ht="15" customHeight="1">
      <c r="A8" s="59"/>
      <c r="B8" s="271" t="s">
        <v>56</v>
      </c>
      <c r="C8" s="72" t="s">
        <v>113</v>
      </c>
      <c r="D8" s="100" t="s">
        <v>90</v>
      </c>
      <c r="E8" s="47" t="s">
        <v>85</v>
      </c>
      <c r="F8" s="47"/>
      <c r="G8" s="47" t="s">
        <v>91</v>
      </c>
      <c r="H8" s="125" t="s">
        <v>73</v>
      </c>
      <c r="I8" s="22" t="s">
        <v>24</v>
      </c>
      <c r="J8" s="31"/>
      <c r="K8" s="32"/>
      <c r="L8" s="163">
        <v>522.76</v>
      </c>
      <c r="M8" s="52" t="s">
        <v>41</v>
      </c>
      <c r="N8" s="24"/>
      <c r="O8" s="24"/>
    </row>
    <row r="9" spans="1:15" s="7" customFormat="1" ht="15" customHeight="1">
      <c r="A9" s="59"/>
      <c r="B9" s="271" t="s">
        <v>56</v>
      </c>
      <c r="C9" s="72" t="s">
        <v>119</v>
      </c>
      <c r="D9" s="138" t="s">
        <v>120</v>
      </c>
      <c r="E9" s="47" t="s">
        <v>35</v>
      </c>
      <c r="F9" s="47"/>
      <c r="G9" s="47" t="s">
        <v>67</v>
      </c>
      <c r="H9" s="64" t="s">
        <v>73</v>
      </c>
      <c r="I9" s="22" t="s">
        <v>24</v>
      </c>
      <c r="J9" s="31"/>
      <c r="K9" s="32" t="s">
        <v>20</v>
      </c>
      <c r="L9" s="163">
        <v>5716</v>
      </c>
      <c r="M9" s="52" t="s">
        <v>41</v>
      </c>
      <c r="N9" s="27"/>
      <c r="O9" s="24"/>
    </row>
    <row r="10" spans="1:15" s="7" customFormat="1" ht="15" customHeight="1">
      <c r="A10" s="59"/>
      <c r="B10" s="271" t="s">
        <v>56</v>
      </c>
      <c r="C10" s="72" t="s">
        <v>64</v>
      </c>
      <c r="D10" s="138" t="s">
        <v>58</v>
      </c>
      <c r="E10" s="47" t="s">
        <v>35</v>
      </c>
      <c r="F10" s="47"/>
      <c r="G10" s="47" t="s">
        <v>40</v>
      </c>
      <c r="H10" s="139" t="s">
        <v>294</v>
      </c>
      <c r="I10" s="22" t="s">
        <v>24</v>
      </c>
      <c r="J10" s="31"/>
      <c r="K10" s="32" t="s">
        <v>20</v>
      </c>
      <c r="L10" s="163">
        <v>2200</v>
      </c>
      <c r="M10" s="52" t="s">
        <v>41</v>
      </c>
      <c r="N10" s="27"/>
      <c r="O10" s="24"/>
    </row>
    <row r="11" spans="1:15" s="7" customFormat="1" ht="15" customHeight="1">
      <c r="A11" s="59"/>
      <c r="B11" s="272" t="s">
        <v>42</v>
      </c>
      <c r="C11" s="72"/>
      <c r="D11" s="100"/>
      <c r="E11" s="47"/>
      <c r="F11" s="47"/>
      <c r="G11" s="47"/>
      <c r="H11" s="125"/>
      <c r="I11" s="22"/>
      <c r="J11" s="31"/>
      <c r="K11" s="32"/>
      <c r="L11" s="168">
        <f>SUM(L8:L10)</f>
        <v>8438.76</v>
      </c>
      <c r="M11" s="52"/>
      <c r="N11" s="27"/>
      <c r="O11" s="24"/>
    </row>
    <row r="12" spans="1:15" s="7" customFormat="1" ht="15" customHeight="1">
      <c r="A12" s="59"/>
      <c r="B12" s="272"/>
      <c r="C12" s="72"/>
      <c r="D12" s="100"/>
      <c r="E12" s="47"/>
      <c r="F12" s="47"/>
      <c r="G12" s="47"/>
      <c r="H12" s="125"/>
      <c r="I12" s="22"/>
      <c r="J12" s="31"/>
      <c r="K12" s="32"/>
      <c r="L12" s="168"/>
      <c r="M12" s="52"/>
      <c r="N12" s="27"/>
      <c r="O12" s="24"/>
    </row>
    <row r="13" spans="1:15" s="7" customFormat="1" ht="15" customHeight="1">
      <c r="A13" s="61">
        <v>43524</v>
      </c>
      <c r="B13" s="272" t="s">
        <v>241</v>
      </c>
      <c r="C13" s="72"/>
      <c r="D13" s="100"/>
      <c r="E13" s="47"/>
      <c r="F13" s="47"/>
      <c r="G13" s="47"/>
      <c r="H13" s="125"/>
      <c r="I13" s="22"/>
      <c r="J13" s="31"/>
      <c r="K13" s="32"/>
      <c r="L13" s="163" t="s">
        <v>20</v>
      </c>
      <c r="M13" s="52"/>
      <c r="N13" s="27"/>
      <c r="O13" s="24"/>
    </row>
    <row r="14" spans="1:15" s="7" customFormat="1" ht="15" customHeight="1">
      <c r="A14" s="59"/>
      <c r="B14" s="271" t="s">
        <v>56</v>
      </c>
      <c r="C14" s="72" t="s">
        <v>113</v>
      </c>
      <c r="D14" s="100" t="s">
        <v>90</v>
      </c>
      <c r="E14" s="47" t="s">
        <v>85</v>
      </c>
      <c r="F14" s="47"/>
      <c r="G14" s="47" t="s">
        <v>91</v>
      </c>
      <c r="H14" s="125" t="s">
        <v>73</v>
      </c>
      <c r="I14" s="22" t="s">
        <v>24</v>
      </c>
      <c r="J14" s="31"/>
      <c r="K14" s="32"/>
      <c r="L14" s="163">
        <v>522.76</v>
      </c>
      <c r="M14" s="52" t="s">
        <v>41</v>
      </c>
      <c r="N14" s="24"/>
      <c r="O14" s="24"/>
    </row>
    <row r="15" spans="1:15" s="7" customFormat="1" ht="15" customHeight="1">
      <c r="A15" s="59"/>
      <c r="B15" s="272" t="s">
        <v>42</v>
      </c>
      <c r="C15" s="72"/>
      <c r="D15" s="100"/>
      <c r="E15" s="47"/>
      <c r="F15" s="47"/>
      <c r="G15" s="47"/>
      <c r="H15" s="125"/>
      <c r="I15" s="22"/>
      <c r="J15" s="31"/>
      <c r="K15" s="32"/>
      <c r="L15" s="168">
        <v>522.76</v>
      </c>
      <c r="M15" s="52"/>
      <c r="N15" s="27"/>
      <c r="O15" s="24"/>
    </row>
    <row r="16" spans="1:15" s="7" customFormat="1" ht="15" customHeight="1">
      <c r="A16" s="59"/>
      <c r="B16" s="271"/>
      <c r="C16" s="72"/>
      <c r="D16" s="100"/>
      <c r="E16" s="47"/>
      <c r="F16" s="47"/>
      <c r="G16" s="47"/>
      <c r="H16" s="125"/>
      <c r="I16" s="22"/>
      <c r="J16" s="31"/>
      <c r="K16" s="32"/>
      <c r="L16" s="163" t="s">
        <v>20</v>
      </c>
      <c r="M16" s="52"/>
      <c r="N16" s="27"/>
      <c r="O16" s="24"/>
    </row>
    <row r="17" spans="1:15" s="7" customFormat="1" ht="15" customHeight="1">
      <c r="A17" s="61">
        <v>43555</v>
      </c>
      <c r="B17" s="272" t="s">
        <v>244</v>
      </c>
      <c r="C17" s="72"/>
      <c r="D17" s="100"/>
      <c r="E17" s="47"/>
      <c r="F17" s="47"/>
      <c r="G17" s="47"/>
      <c r="H17" s="125"/>
      <c r="I17" s="22"/>
      <c r="J17" s="31"/>
      <c r="K17" s="32"/>
      <c r="L17" s="163"/>
      <c r="M17" s="52"/>
      <c r="N17" s="27"/>
      <c r="O17" s="24"/>
    </row>
    <row r="18" spans="1:15" s="7" customFormat="1" ht="15" customHeight="1">
      <c r="A18" s="59"/>
      <c r="B18" s="271" t="s">
        <v>56</v>
      </c>
      <c r="C18" s="72" t="s">
        <v>113</v>
      </c>
      <c r="D18" s="100" t="s">
        <v>90</v>
      </c>
      <c r="E18" s="47" t="s">
        <v>85</v>
      </c>
      <c r="F18" s="47"/>
      <c r="G18" s="47" t="s">
        <v>91</v>
      </c>
      <c r="H18" s="125" t="s">
        <v>73</v>
      </c>
      <c r="I18" s="22" t="s">
        <v>24</v>
      </c>
      <c r="J18" s="31"/>
      <c r="K18" s="32"/>
      <c r="L18" s="163">
        <v>522.76</v>
      </c>
      <c r="M18" s="52" t="s">
        <v>41</v>
      </c>
      <c r="N18" s="24"/>
      <c r="O18" s="24"/>
    </row>
    <row r="19" spans="1:15" s="7" customFormat="1" ht="15" customHeight="1">
      <c r="A19" s="59"/>
      <c r="B19" s="272" t="s">
        <v>42</v>
      </c>
      <c r="C19" s="72"/>
      <c r="D19" s="100"/>
      <c r="E19" s="47"/>
      <c r="F19" s="47"/>
      <c r="G19" s="47"/>
      <c r="H19" s="125"/>
      <c r="I19" s="22"/>
      <c r="J19" s="31"/>
      <c r="K19" s="32"/>
      <c r="L19" s="168">
        <v>522.76</v>
      </c>
      <c r="M19" s="52"/>
      <c r="N19" s="27"/>
      <c r="O19" s="24"/>
    </row>
    <row r="20" spans="1:15" s="85" customFormat="1" ht="15" customHeight="1">
      <c r="A20" s="233"/>
      <c r="B20" s="272" t="s">
        <v>245</v>
      </c>
      <c r="C20" s="234"/>
      <c r="D20" s="234"/>
      <c r="E20" s="86"/>
      <c r="F20" s="86"/>
      <c r="G20" s="86"/>
      <c r="H20" s="241"/>
      <c r="I20" s="134"/>
      <c r="J20" s="83"/>
      <c r="K20" s="36"/>
      <c r="L20" s="168">
        <v>9484.28</v>
      </c>
      <c r="M20" s="235"/>
      <c r="N20" s="27"/>
      <c r="O20" s="84"/>
    </row>
    <row r="21" spans="1:15" s="7" customFormat="1" ht="15" customHeight="1">
      <c r="A21" s="59"/>
      <c r="B21" s="271" t="s">
        <v>25</v>
      </c>
      <c r="C21" s="72"/>
      <c r="D21" s="100" t="s">
        <v>26</v>
      </c>
      <c r="E21" s="47"/>
      <c r="F21" s="47"/>
      <c r="G21" s="47"/>
      <c r="H21" s="125"/>
      <c r="I21" s="22"/>
      <c r="J21" s="31"/>
      <c r="K21" s="32"/>
      <c r="L21" s="163" t="s">
        <v>20</v>
      </c>
      <c r="M21" s="52"/>
      <c r="N21" s="24"/>
      <c r="O21" s="24"/>
    </row>
    <row r="22" spans="1:15" s="7" customFormat="1" ht="15" customHeight="1">
      <c r="A22" s="59"/>
      <c r="B22" s="271"/>
      <c r="C22" s="72"/>
      <c r="D22" s="100"/>
      <c r="E22" s="53"/>
      <c r="F22" s="47"/>
      <c r="G22" s="47"/>
      <c r="H22" s="125"/>
      <c r="I22" s="22"/>
      <c r="J22" s="31"/>
      <c r="K22" s="32"/>
      <c r="L22" s="163"/>
      <c r="M22" s="52"/>
      <c r="N22" s="24"/>
      <c r="O22" s="24"/>
    </row>
    <row r="23" spans="1:15" s="7" customFormat="1" ht="15" customHeight="1">
      <c r="A23" s="59"/>
      <c r="B23" s="271"/>
      <c r="C23" s="72"/>
      <c r="D23" s="100"/>
      <c r="E23" s="53"/>
      <c r="F23" s="47"/>
      <c r="G23" s="47"/>
      <c r="H23" s="125"/>
      <c r="I23" s="22"/>
      <c r="J23" s="31"/>
      <c r="K23" s="32"/>
      <c r="L23" s="163"/>
      <c r="M23" s="52"/>
      <c r="N23" s="24"/>
      <c r="O23" s="24"/>
    </row>
    <row r="24" spans="1:15" s="7" customFormat="1" ht="15" customHeight="1">
      <c r="A24" s="59"/>
      <c r="B24" s="271"/>
      <c r="C24" s="72"/>
      <c r="D24" s="100"/>
      <c r="E24" s="53"/>
      <c r="F24" s="47"/>
      <c r="G24" s="47"/>
      <c r="H24" s="125"/>
      <c r="I24" s="22"/>
      <c r="J24" s="31"/>
      <c r="K24" s="32"/>
      <c r="L24" s="163"/>
      <c r="M24" s="52"/>
      <c r="N24" s="24"/>
      <c r="O24" s="24"/>
    </row>
    <row r="25" spans="1:15" s="7" customFormat="1" ht="15" customHeight="1">
      <c r="A25" s="59"/>
      <c r="B25" s="271"/>
      <c r="C25" s="72"/>
      <c r="D25" s="100"/>
      <c r="E25" s="53"/>
      <c r="F25" s="47"/>
      <c r="G25" s="47"/>
      <c r="H25" s="125"/>
      <c r="I25" s="22"/>
      <c r="J25" s="31"/>
      <c r="K25" s="32"/>
      <c r="L25" s="163"/>
      <c r="M25" s="52"/>
      <c r="N25" s="24"/>
      <c r="O25" s="24"/>
    </row>
    <row r="26" spans="1:15" s="7" customFormat="1" ht="15" customHeight="1">
      <c r="A26" s="59"/>
      <c r="B26" s="271"/>
      <c r="C26" s="72"/>
      <c r="D26" s="100"/>
      <c r="E26" s="53"/>
      <c r="F26" s="47"/>
      <c r="G26" s="47"/>
      <c r="H26" s="125"/>
      <c r="I26" s="22"/>
      <c r="J26" s="31"/>
      <c r="K26" s="32"/>
      <c r="L26" s="163"/>
      <c r="M26" s="52"/>
      <c r="N26" s="24"/>
      <c r="O26" s="24"/>
    </row>
    <row r="27" spans="1:15" s="7" customFormat="1" ht="15" customHeight="1">
      <c r="A27" s="59"/>
      <c r="B27" s="271"/>
      <c r="C27" s="72"/>
      <c r="D27" s="100"/>
      <c r="E27" s="53"/>
      <c r="F27" s="47"/>
      <c r="G27" s="47"/>
      <c r="H27" s="125"/>
      <c r="I27" s="22"/>
      <c r="J27" s="31"/>
      <c r="K27" s="32"/>
      <c r="L27" s="163"/>
      <c r="M27" s="52"/>
      <c r="N27" s="24"/>
      <c r="O27" s="24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E17">
      <selection activeCell="N17" sqref="N1:O16384"/>
    </sheetView>
  </sheetViews>
  <sheetFormatPr defaultColWidth="9.00390625" defaultRowHeight="12.75"/>
  <cols>
    <col min="2" max="2" width="18.625" style="0" customWidth="1"/>
    <col min="3" max="3" width="20.25390625" style="69" customWidth="1"/>
    <col min="4" max="4" width="44.25390625" style="69" customWidth="1"/>
    <col min="5" max="5" width="10.125" style="0" customWidth="1"/>
    <col min="6" max="6" width="3.00390625" style="0" customWidth="1"/>
    <col min="7" max="7" width="15.375" style="0" customWidth="1"/>
    <col min="8" max="8" width="24.00390625" style="69" customWidth="1"/>
    <col min="9" max="9" width="7.00390625" style="0" customWidth="1"/>
    <col min="11" max="11" width="11.875" style="80" customWidth="1"/>
    <col min="12" max="12" width="15.125" style="197" customWidth="1"/>
    <col min="13" max="13" width="19.875" style="0" customWidth="1"/>
    <col min="14" max="14" width="12.75390625" style="195" customWidth="1"/>
    <col min="15" max="15" width="10.875" style="146" bestFit="1" customWidth="1"/>
  </cols>
  <sheetData>
    <row r="1" spans="1:15" s="4" customFormat="1" ht="15">
      <c r="A1" s="110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106"/>
      <c r="O1" s="24"/>
    </row>
    <row r="2" spans="1:15" s="4" customFormat="1" ht="15">
      <c r="A2" s="111"/>
      <c r="B2" s="286" t="s">
        <v>105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106"/>
      <c r="O2" s="24"/>
    </row>
    <row r="3" spans="1:15" s="4" customFormat="1" ht="12" customHeight="1">
      <c r="A3" s="43"/>
      <c r="B3" s="287" t="s">
        <v>20</v>
      </c>
      <c r="C3" s="287"/>
      <c r="D3" s="287"/>
      <c r="E3" s="43"/>
      <c r="F3" s="43"/>
      <c r="G3" s="43"/>
      <c r="H3" s="64"/>
      <c r="K3" s="67"/>
      <c r="L3" s="193"/>
      <c r="M3" s="44"/>
      <c r="N3" s="106"/>
      <c r="O3" s="24"/>
    </row>
    <row r="4" spans="1:15" s="44" customFormat="1" ht="66" customHeight="1">
      <c r="A4" s="5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5" t="s">
        <v>5</v>
      </c>
      <c r="K4" s="203" t="s">
        <v>8</v>
      </c>
      <c r="L4" s="196" t="s">
        <v>9</v>
      </c>
      <c r="M4" s="6" t="s">
        <v>30</v>
      </c>
      <c r="N4" s="106"/>
      <c r="O4" s="24"/>
    </row>
    <row r="5" spans="1:15" s="44" customFormat="1" ht="13.5" customHeight="1">
      <c r="A5" s="2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2">
        <v>10</v>
      </c>
      <c r="K5" s="204">
        <v>11</v>
      </c>
      <c r="L5" s="194">
        <v>12</v>
      </c>
      <c r="M5" s="6"/>
      <c r="N5" s="106"/>
      <c r="O5" s="24"/>
    </row>
    <row r="6" spans="1:15" s="4" customFormat="1" ht="21" customHeight="1">
      <c r="A6" s="2" t="s">
        <v>12</v>
      </c>
      <c r="B6" s="2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2" t="s">
        <v>2</v>
      </c>
      <c r="K6" s="205"/>
      <c r="L6" s="194" t="s">
        <v>3</v>
      </c>
      <c r="M6" s="6"/>
      <c r="N6" s="106"/>
      <c r="O6" s="24"/>
    </row>
    <row r="7" spans="1:15" s="9" customFormat="1" ht="15" customHeight="1">
      <c r="A7" s="112">
        <v>43496</v>
      </c>
      <c r="B7" s="130" t="s">
        <v>27</v>
      </c>
      <c r="C7" s="42"/>
      <c r="D7" s="42"/>
      <c r="E7" s="2"/>
      <c r="F7" s="3"/>
      <c r="G7" s="3"/>
      <c r="H7" s="42"/>
      <c r="I7" s="123"/>
      <c r="J7" s="123"/>
      <c r="K7" s="216"/>
      <c r="L7" s="194"/>
      <c r="M7" s="6"/>
      <c r="N7" s="106"/>
      <c r="O7" s="24"/>
    </row>
    <row r="8" spans="1:15" s="7" customFormat="1" ht="22.5" customHeight="1">
      <c r="A8" s="102"/>
      <c r="B8" s="28" t="s">
        <v>52</v>
      </c>
      <c r="C8" s="63" t="s">
        <v>60</v>
      </c>
      <c r="D8" s="100" t="s">
        <v>86</v>
      </c>
      <c r="E8" s="47" t="s">
        <v>85</v>
      </c>
      <c r="F8" s="47"/>
      <c r="G8" s="47" t="s">
        <v>87</v>
      </c>
      <c r="H8" s="125" t="s">
        <v>114</v>
      </c>
      <c r="I8" s="22" t="s">
        <v>24</v>
      </c>
      <c r="J8" s="31"/>
      <c r="K8" s="32"/>
      <c r="L8" s="156">
        <v>231.42</v>
      </c>
      <c r="M8" s="52" t="s">
        <v>41</v>
      </c>
      <c r="N8" s="106"/>
      <c r="O8" s="24"/>
    </row>
    <row r="9" spans="1:15" s="7" customFormat="1" ht="15" customHeight="1">
      <c r="A9" s="102"/>
      <c r="B9" s="28" t="s">
        <v>52</v>
      </c>
      <c r="C9" s="63" t="s">
        <v>68</v>
      </c>
      <c r="D9" s="100" t="s">
        <v>90</v>
      </c>
      <c r="E9" s="47" t="s">
        <v>85</v>
      </c>
      <c r="F9" s="47"/>
      <c r="G9" s="47" t="s">
        <v>91</v>
      </c>
      <c r="H9" s="125" t="s">
        <v>73</v>
      </c>
      <c r="I9" s="22" t="s">
        <v>24</v>
      </c>
      <c r="J9" s="31"/>
      <c r="K9" s="32"/>
      <c r="L9" s="156">
        <v>2034.21</v>
      </c>
      <c r="M9" s="52" t="s">
        <v>41</v>
      </c>
      <c r="N9" s="106"/>
      <c r="O9" s="24"/>
    </row>
    <row r="10" spans="1:15" s="7" customFormat="1" ht="15" customHeight="1">
      <c r="A10" s="102"/>
      <c r="B10" s="28" t="s">
        <v>52</v>
      </c>
      <c r="C10" s="135" t="s">
        <v>129</v>
      </c>
      <c r="D10" s="138" t="s">
        <v>125</v>
      </c>
      <c r="E10" s="47" t="s">
        <v>35</v>
      </c>
      <c r="F10" s="44"/>
      <c r="G10" s="47" t="s">
        <v>34</v>
      </c>
      <c r="H10" s="125" t="s">
        <v>72</v>
      </c>
      <c r="I10" s="22" t="s">
        <v>24</v>
      </c>
      <c r="J10" s="31"/>
      <c r="K10" s="32"/>
      <c r="L10" s="156">
        <v>4328</v>
      </c>
      <c r="M10" s="52" t="s">
        <v>41</v>
      </c>
      <c r="N10" s="106"/>
      <c r="O10" s="24"/>
    </row>
    <row r="11" spans="1:15" s="7" customFormat="1" ht="15" customHeight="1">
      <c r="A11" s="102"/>
      <c r="B11" s="33" t="s">
        <v>21</v>
      </c>
      <c r="C11" s="63"/>
      <c r="D11" s="100"/>
      <c r="E11" s="47"/>
      <c r="F11" s="47"/>
      <c r="G11" s="47"/>
      <c r="H11" s="125"/>
      <c r="I11" s="22"/>
      <c r="J11" s="31"/>
      <c r="K11" s="32"/>
      <c r="L11" s="183">
        <f>SUM(L8:L10)</f>
        <v>6593.63</v>
      </c>
      <c r="M11" s="52"/>
      <c r="N11" s="156"/>
      <c r="O11" s="24"/>
    </row>
    <row r="12" spans="1:15" s="9" customFormat="1" ht="15" customHeight="1">
      <c r="A12" s="44"/>
      <c r="C12" s="64"/>
      <c r="D12" s="64"/>
      <c r="E12" s="44"/>
      <c r="F12" s="44"/>
      <c r="G12" s="44"/>
      <c r="H12" s="64"/>
      <c r="K12" s="14"/>
      <c r="L12" s="193"/>
      <c r="M12" s="44"/>
      <c r="N12" s="106"/>
      <c r="O12" s="24"/>
    </row>
    <row r="13" spans="1:15" s="9" customFormat="1" ht="15" customHeight="1">
      <c r="A13" s="239">
        <v>43524</v>
      </c>
      <c r="B13" s="16" t="s">
        <v>241</v>
      </c>
      <c r="C13" s="64"/>
      <c r="D13" s="64"/>
      <c r="E13" s="44"/>
      <c r="F13" s="44"/>
      <c r="G13" s="44"/>
      <c r="H13" s="64"/>
      <c r="K13" s="14"/>
      <c r="L13" s="193"/>
      <c r="M13" s="44"/>
      <c r="N13" s="106"/>
      <c r="O13" s="24"/>
    </row>
    <row r="14" spans="1:15" s="7" customFormat="1" ht="22.5" customHeight="1">
      <c r="A14" s="102"/>
      <c r="B14" s="28" t="s">
        <v>52</v>
      </c>
      <c r="C14" s="63" t="s">
        <v>60</v>
      </c>
      <c r="D14" s="100" t="s">
        <v>86</v>
      </c>
      <c r="E14" s="47" t="s">
        <v>85</v>
      </c>
      <c r="F14" s="47"/>
      <c r="G14" s="47" t="s">
        <v>87</v>
      </c>
      <c r="H14" s="125" t="s">
        <v>114</v>
      </c>
      <c r="I14" s="22" t="s">
        <v>24</v>
      </c>
      <c r="J14" s="31"/>
      <c r="K14" s="32"/>
      <c r="L14" s="156">
        <v>231.42</v>
      </c>
      <c r="M14" s="52" t="s">
        <v>41</v>
      </c>
      <c r="N14" s="106"/>
      <c r="O14" s="24"/>
    </row>
    <row r="15" spans="1:15" s="7" customFormat="1" ht="15" customHeight="1">
      <c r="A15" s="102"/>
      <c r="B15" s="28" t="s">
        <v>52</v>
      </c>
      <c r="C15" s="63" t="s">
        <v>68</v>
      </c>
      <c r="D15" s="100" t="s">
        <v>90</v>
      </c>
      <c r="E15" s="47" t="s">
        <v>85</v>
      </c>
      <c r="F15" s="47"/>
      <c r="G15" s="47" t="s">
        <v>91</v>
      </c>
      <c r="H15" s="125" t="s">
        <v>73</v>
      </c>
      <c r="I15" s="22" t="s">
        <v>24</v>
      </c>
      <c r="J15" s="31"/>
      <c r="K15" s="32"/>
      <c r="L15" s="156">
        <v>2034.21</v>
      </c>
      <c r="M15" s="52" t="s">
        <v>41</v>
      </c>
      <c r="N15" s="106"/>
      <c r="O15" s="24"/>
    </row>
    <row r="16" spans="1:15" s="7" customFormat="1" ht="15" customHeight="1">
      <c r="A16" s="102"/>
      <c r="B16" s="28" t="s">
        <v>52</v>
      </c>
      <c r="C16" s="135" t="s">
        <v>129</v>
      </c>
      <c r="D16" s="138" t="s">
        <v>125</v>
      </c>
      <c r="E16" s="47" t="s">
        <v>35</v>
      </c>
      <c r="F16" s="44"/>
      <c r="G16" s="47" t="s">
        <v>34</v>
      </c>
      <c r="H16" s="125" t="s">
        <v>72</v>
      </c>
      <c r="I16" s="22" t="s">
        <v>24</v>
      </c>
      <c r="J16" s="31"/>
      <c r="K16" s="32"/>
      <c r="L16" s="156">
        <v>6300</v>
      </c>
      <c r="M16" s="52" t="s">
        <v>41</v>
      </c>
      <c r="N16" s="106"/>
      <c r="O16" s="24"/>
    </row>
    <row r="17" spans="1:15" s="7" customFormat="1" ht="15" customHeight="1">
      <c r="A17" s="102"/>
      <c r="B17" s="28" t="s">
        <v>52</v>
      </c>
      <c r="C17" s="135" t="s">
        <v>263</v>
      </c>
      <c r="D17" s="138" t="s">
        <v>262</v>
      </c>
      <c r="E17" s="47" t="s">
        <v>251</v>
      </c>
      <c r="F17" s="47"/>
      <c r="G17" s="47" t="s">
        <v>264</v>
      </c>
      <c r="H17" s="125" t="s">
        <v>265</v>
      </c>
      <c r="I17" s="22" t="s">
        <v>24</v>
      </c>
      <c r="J17" s="31" t="s">
        <v>20</v>
      </c>
      <c r="K17" s="32" t="s">
        <v>20</v>
      </c>
      <c r="L17" s="156">
        <v>16350</v>
      </c>
      <c r="M17" s="52" t="s">
        <v>41</v>
      </c>
      <c r="N17" s="106"/>
      <c r="O17" s="24"/>
    </row>
    <row r="18" spans="1:15" s="9" customFormat="1" ht="15" customHeight="1">
      <c r="A18" s="102"/>
      <c r="B18" s="28" t="s">
        <v>52</v>
      </c>
      <c r="C18" s="135" t="s">
        <v>60</v>
      </c>
      <c r="D18" s="138" t="s">
        <v>287</v>
      </c>
      <c r="E18" s="53" t="s">
        <v>35</v>
      </c>
      <c r="F18" s="47"/>
      <c r="G18" s="48" t="s">
        <v>34</v>
      </c>
      <c r="H18" s="125" t="s">
        <v>69</v>
      </c>
      <c r="I18" s="22" t="s">
        <v>22</v>
      </c>
      <c r="J18" s="31">
        <v>0.3</v>
      </c>
      <c r="K18" s="32">
        <v>207.55</v>
      </c>
      <c r="L18" s="156">
        <f>J18*K18</f>
        <v>62.265</v>
      </c>
      <c r="M18" s="52" t="s">
        <v>150</v>
      </c>
      <c r="N18" s="106"/>
      <c r="O18" s="24"/>
    </row>
    <row r="19" spans="1:15" s="7" customFormat="1" ht="15" customHeight="1">
      <c r="A19" s="102"/>
      <c r="B19" s="33" t="s">
        <v>21</v>
      </c>
      <c r="C19" s="63"/>
      <c r="D19" s="100"/>
      <c r="E19" s="47"/>
      <c r="F19" s="47"/>
      <c r="G19" s="47"/>
      <c r="H19" s="125"/>
      <c r="I19" s="22"/>
      <c r="J19" s="31"/>
      <c r="K19" s="32"/>
      <c r="L19" s="183">
        <f>SUM(L14:L18)</f>
        <v>24977.895</v>
      </c>
      <c r="M19" s="52"/>
      <c r="N19" s="106"/>
      <c r="O19" s="24"/>
    </row>
    <row r="20" spans="1:15" s="9" customFormat="1" ht="15" customHeight="1">
      <c r="A20" s="102"/>
      <c r="B20" s="251"/>
      <c r="C20" s="63"/>
      <c r="D20" s="100"/>
      <c r="E20" s="47"/>
      <c r="F20" s="47"/>
      <c r="G20" s="47"/>
      <c r="H20" s="125"/>
      <c r="I20" s="12"/>
      <c r="J20" s="17"/>
      <c r="K20" s="18"/>
      <c r="L20" s="152"/>
      <c r="M20" s="52"/>
      <c r="N20" s="106"/>
      <c r="O20" s="24"/>
    </row>
    <row r="21" spans="1:15" s="9" customFormat="1" ht="15" customHeight="1">
      <c r="A21" s="115">
        <v>43555</v>
      </c>
      <c r="B21" s="33" t="s">
        <v>244</v>
      </c>
      <c r="C21" s="63"/>
      <c r="D21" s="100"/>
      <c r="E21" s="47"/>
      <c r="F21" s="47"/>
      <c r="G21" s="47"/>
      <c r="H21" s="125"/>
      <c r="I21" s="12"/>
      <c r="J21" s="17"/>
      <c r="K21" s="18"/>
      <c r="L21" s="152"/>
      <c r="M21" s="52"/>
      <c r="N21" s="106"/>
      <c r="O21" s="24"/>
    </row>
    <row r="22" spans="1:15" s="7" customFormat="1" ht="22.5" customHeight="1">
      <c r="A22" s="102"/>
      <c r="B22" s="28" t="s">
        <v>52</v>
      </c>
      <c r="C22" s="63" t="s">
        <v>60</v>
      </c>
      <c r="D22" s="100" t="s">
        <v>86</v>
      </c>
      <c r="E22" s="47" t="s">
        <v>85</v>
      </c>
      <c r="F22" s="47"/>
      <c r="G22" s="47" t="s">
        <v>87</v>
      </c>
      <c r="H22" s="125" t="s">
        <v>114</v>
      </c>
      <c r="I22" s="22" t="s">
        <v>24</v>
      </c>
      <c r="J22" s="31"/>
      <c r="K22" s="32"/>
      <c r="L22" s="156">
        <v>231.42</v>
      </c>
      <c r="M22" s="52" t="s">
        <v>41</v>
      </c>
      <c r="N22" s="106"/>
      <c r="O22" s="24"/>
    </row>
    <row r="23" spans="1:15" s="7" customFormat="1" ht="22.5" customHeight="1">
      <c r="A23" s="102"/>
      <c r="B23" s="28" t="s">
        <v>52</v>
      </c>
      <c r="C23" s="63" t="s">
        <v>60</v>
      </c>
      <c r="D23" s="138" t="s">
        <v>382</v>
      </c>
      <c r="E23" s="47" t="s">
        <v>383</v>
      </c>
      <c r="F23" s="47"/>
      <c r="G23" s="47" t="s">
        <v>87</v>
      </c>
      <c r="H23" s="125" t="s">
        <v>114</v>
      </c>
      <c r="I23" s="22" t="s">
        <v>24</v>
      </c>
      <c r="J23" s="31"/>
      <c r="K23" s="32"/>
      <c r="L23" s="156">
        <v>578.55</v>
      </c>
      <c r="M23" s="52" t="s">
        <v>41</v>
      </c>
      <c r="N23" s="106"/>
      <c r="O23" s="24"/>
    </row>
    <row r="24" spans="1:15" s="7" customFormat="1" ht="15" customHeight="1">
      <c r="A24" s="102"/>
      <c r="B24" s="28" t="s">
        <v>52</v>
      </c>
      <c r="C24" s="63" t="s">
        <v>68</v>
      </c>
      <c r="D24" s="100" t="s">
        <v>90</v>
      </c>
      <c r="E24" s="47" t="s">
        <v>85</v>
      </c>
      <c r="F24" s="47"/>
      <c r="G24" s="47" t="s">
        <v>91</v>
      </c>
      <c r="H24" s="125" t="s">
        <v>73</v>
      </c>
      <c r="I24" s="22" t="s">
        <v>24</v>
      </c>
      <c r="J24" s="31"/>
      <c r="K24" s="32"/>
      <c r="L24" s="156">
        <v>2034.21</v>
      </c>
      <c r="M24" s="52" t="s">
        <v>41</v>
      </c>
      <c r="N24" s="106"/>
      <c r="O24" s="24"/>
    </row>
    <row r="25" spans="1:15" s="9" customFormat="1" ht="15" customHeight="1">
      <c r="A25" s="102"/>
      <c r="B25" s="20" t="s">
        <v>52</v>
      </c>
      <c r="C25" s="135" t="s">
        <v>447</v>
      </c>
      <c r="D25" s="138" t="s">
        <v>448</v>
      </c>
      <c r="E25" s="47" t="s">
        <v>35</v>
      </c>
      <c r="F25" s="47"/>
      <c r="G25" s="47" t="s">
        <v>34</v>
      </c>
      <c r="H25" s="139" t="s">
        <v>449</v>
      </c>
      <c r="I25" s="22" t="s">
        <v>19</v>
      </c>
      <c r="J25" s="31">
        <v>1</v>
      </c>
      <c r="K25" s="32">
        <v>90</v>
      </c>
      <c r="L25" s="156">
        <f>J25*K25</f>
        <v>90</v>
      </c>
      <c r="M25" s="52" t="s">
        <v>450</v>
      </c>
      <c r="N25" s="106"/>
      <c r="O25" s="24"/>
    </row>
    <row r="26" spans="1:15" s="9" customFormat="1" ht="14.25" customHeight="1">
      <c r="A26" s="102"/>
      <c r="B26" s="20" t="s">
        <v>52</v>
      </c>
      <c r="C26" s="135" t="s">
        <v>447</v>
      </c>
      <c r="D26" s="138" t="s">
        <v>448</v>
      </c>
      <c r="E26" s="47" t="s">
        <v>35</v>
      </c>
      <c r="F26" s="47"/>
      <c r="G26" s="47" t="s">
        <v>34</v>
      </c>
      <c r="H26" s="4" t="s">
        <v>451</v>
      </c>
      <c r="I26" s="22" t="s">
        <v>19</v>
      </c>
      <c r="J26" s="31">
        <v>1</v>
      </c>
      <c r="K26" s="32">
        <v>74</v>
      </c>
      <c r="L26" s="156">
        <f>J26*K26</f>
        <v>74</v>
      </c>
      <c r="M26" s="52" t="s">
        <v>450</v>
      </c>
      <c r="N26" s="106"/>
      <c r="O26" s="24"/>
    </row>
    <row r="27" spans="1:15" s="9" customFormat="1" ht="14.25" customHeight="1">
      <c r="A27" s="102"/>
      <c r="B27" s="20" t="s">
        <v>52</v>
      </c>
      <c r="C27" s="135" t="s">
        <v>447</v>
      </c>
      <c r="D27" s="138" t="s">
        <v>448</v>
      </c>
      <c r="E27" s="47" t="s">
        <v>35</v>
      </c>
      <c r="F27" s="47"/>
      <c r="G27" s="47" t="s">
        <v>34</v>
      </c>
      <c r="H27" s="139" t="s">
        <v>232</v>
      </c>
      <c r="I27" s="22" t="s">
        <v>19</v>
      </c>
      <c r="J27" s="31">
        <v>1</v>
      </c>
      <c r="K27" s="32">
        <v>339</v>
      </c>
      <c r="L27" s="156">
        <f>J27*K27</f>
        <v>339</v>
      </c>
      <c r="M27" s="52" t="s">
        <v>452</v>
      </c>
      <c r="N27" s="106"/>
      <c r="O27" s="24"/>
    </row>
    <row r="28" spans="1:15" s="9" customFormat="1" ht="14.25" customHeight="1">
      <c r="A28" s="102"/>
      <c r="B28" s="20" t="s">
        <v>52</v>
      </c>
      <c r="C28" s="135" t="s">
        <v>447</v>
      </c>
      <c r="D28" s="138" t="s">
        <v>448</v>
      </c>
      <c r="E28" s="47" t="s">
        <v>35</v>
      </c>
      <c r="F28" s="47"/>
      <c r="G28" s="47" t="s">
        <v>34</v>
      </c>
      <c r="H28" s="139" t="s">
        <v>309</v>
      </c>
      <c r="I28" s="22" t="s">
        <v>19</v>
      </c>
      <c r="J28" s="31">
        <v>1</v>
      </c>
      <c r="K28" s="32">
        <v>381</v>
      </c>
      <c r="L28" s="152">
        <f>J28*K28</f>
        <v>381</v>
      </c>
      <c r="M28" s="52" t="s">
        <v>450</v>
      </c>
      <c r="N28" s="106"/>
      <c r="O28" s="24"/>
    </row>
    <row r="29" spans="1:15" s="9" customFormat="1" ht="15" customHeight="1">
      <c r="A29" s="102"/>
      <c r="B29" s="33" t="s">
        <v>21</v>
      </c>
      <c r="C29" s="63"/>
      <c r="D29" s="100"/>
      <c r="E29" s="47"/>
      <c r="F29" s="47"/>
      <c r="G29" s="47"/>
      <c r="H29" s="125"/>
      <c r="I29" s="12"/>
      <c r="J29" s="17"/>
      <c r="K29" s="18"/>
      <c r="L29" s="183">
        <f>SUM(L22:L28)</f>
        <v>3728.18</v>
      </c>
      <c r="M29" s="52"/>
      <c r="N29" s="156"/>
      <c r="O29" s="24"/>
    </row>
    <row r="30" spans="1:15" s="9" customFormat="1" ht="15" customHeight="1">
      <c r="A30" s="102"/>
      <c r="B30" s="33" t="s">
        <v>245</v>
      </c>
      <c r="C30" s="63"/>
      <c r="D30" s="100"/>
      <c r="E30" s="47"/>
      <c r="F30" s="47"/>
      <c r="G30" s="47"/>
      <c r="H30" s="125"/>
      <c r="I30" s="12"/>
      <c r="J30" s="17"/>
      <c r="K30" s="18"/>
      <c r="L30" s="183">
        <v>35299.71</v>
      </c>
      <c r="M30" s="52"/>
      <c r="N30" s="156"/>
      <c r="O30" s="24"/>
    </row>
    <row r="31" spans="1:12" ht="15">
      <c r="A31" s="58"/>
      <c r="B31" s="7" t="s">
        <v>65</v>
      </c>
      <c r="C31" s="64"/>
      <c r="D31" s="64" t="s">
        <v>26</v>
      </c>
      <c r="E31" s="44"/>
      <c r="F31" s="44"/>
      <c r="G31" s="44"/>
      <c r="H31" s="64"/>
      <c r="I31" s="9"/>
      <c r="J31" s="76"/>
      <c r="K31" s="14"/>
      <c r="L31" s="153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E44">
      <pane xSplit="18705" topLeftCell="E1" activePane="topLeft" state="split"/>
      <selection pane="topLeft" activeCell="N44" sqref="N1:O16384"/>
      <selection pane="topRight" activeCell="E183" sqref="E183"/>
    </sheetView>
  </sheetViews>
  <sheetFormatPr defaultColWidth="9.00390625" defaultRowHeight="12.75"/>
  <cols>
    <col min="1" max="1" width="8.75390625" style="45" customWidth="1"/>
    <col min="2" max="2" width="18.625" style="0" customWidth="1"/>
    <col min="3" max="3" width="20.875" style="69" customWidth="1"/>
    <col min="4" max="4" width="41.375" style="69" customWidth="1"/>
    <col min="5" max="5" width="10.625" style="0" customWidth="1"/>
    <col min="6" max="6" width="3.875" style="0" customWidth="1"/>
    <col min="7" max="7" width="15.875" style="0" customWidth="1"/>
    <col min="8" max="8" width="27.125" style="69" customWidth="1"/>
    <col min="9" max="10" width="7.875" style="0" customWidth="1"/>
    <col min="11" max="11" width="9.25390625" style="80" customWidth="1"/>
    <col min="12" max="12" width="12.875" style="195" customWidth="1"/>
    <col min="13" max="13" width="16.25390625" style="0" customWidth="1"/>
    <col min="14" max="14" width="12.875" style="195" customWidth="1"/>
    <col min="15" max="15" width="12.00390625" style="80" customWidth="1"/>
  </cols>
  <sheetData>
    <row r="1" spans="1:15" s="4" customFormat="1" ht="15">
      <c r="A1" s="110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N1" s="106"/>
      <c r="O1" s="67"/>
    </row>
    <row r="2" spans="1:15" s="4" customFormat="1" ht="15">
      <c r="A2" s="111"/>
      <c r="B2" s="286" t="s">
        <v>81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N2" s="106"/>
      <c r="O2" s="67"/>
    </row>
    <row r="3" spans="1:15" s="4" customFormat="1" ht="12" customHeight="1">
      <c r="A3" s="43"/>
      <c r="B3" s="288" t="s">
        <v>20</v>
      </c>
      <c r="C3" s="288"/>
      <c r="D3" s="288"/>
      <c r="E3" s="93"/>
      <c r="F3" s="93"/>
      <c r="G3" s="92"/>
      <c r="H3" s="64"/>
      <c r="I3" s="7"/>
      <c r="J3" s="7"/>
      <c r="K3" s="24"/>
      <c r="L3" s="190"/>
      <c r="N3" s="106"/>
      <c r="O3" s="67"/>
    </row>
    <row r="4" spans="1:15" s="44" customFormat="1" ht="66" customHeight="1">
      <c r="A4" s="94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5" t="s">
        <v>5</v>
      </c>
      <c r="K4" s="203" t="s">
        <v>8</v>
      </c>
      <c r="L4" s="191" t="s">
        <v>9</v>
      </c>
      <c r="M4" s="6" t="s">
        <v>30</v>
      </c>
      <c r="N4" s="267"/>
      <c r="O4" s="52"/>
    </row>
    <row r="5" spans="1:15" s="44" customFormat="1" ht="13.5" customHeight="1">
      <c r="A5" s="2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2">
        <v>10</v>
      </c>
      <c r="K5" s="204">
        <v>11</v>
      </c>
      <c r="L5" s="192">
        <v>12</v>
      </c>
      <c r="M5" s="95">
        <v>13</v>
      </c>
      <c r="N5" s="190"/>
      <c r="O5" s="52"/>
    </row>
    <row r="6" spans="1:15" s="4" customFormat="1" ht="31.5" customHeight="1">
      <c r="A6" s="2" t="s">
        <v>12</v>
      </c>
      <c r="B6" s="25"/>
      <c r="C6" s="42" t="s">
        <v>13</v>
      </c>
      <c r="D6" s="42" t="s">
        <v>14</v>
      </c>
      <c r="E6" s="42"/>
      <c r="F6" s="96" t="s">
        <v>16</v>
      </c>
      <c r="G6" s="97" t="s">
        <v>17</v>
      </c>
      <c r="H6" s="42" t="s">
        <v>15</v>
      </c>
      <c r="I6" s="25" t="s">
        <v>1</v>
      </c>
      <c r="J6" s="25" t="s">
        <v>2</v>
      </c>
      <c r="K6" s="206"/>
      <c r="L6" s="192" t="s">
        <v>3</v>
      </c>
      <c r="M6" s="98"/>
      <c r="N6" s="106"/>
      <c r="O6" s="67"/>
    </row>
    <row r="7" spans="1:15" s="4" customFormat="1" ht="15" customHeight="1">
      <c r="A7" s="115">
        <v>43496</v>
      </c>
      <c r="B7" s="99" t="s">
        <v>27</v>
      </c>
      <c r="C7" s="42"/>
      <c r="D7" s="42"/>
      <c r="E7" s="42"/>
      <c r="F7" s="96"/>
      <c r="G7" s="97"/>
      <c r="H7" s="42"/>
      <c r="I7" s="25"/>
      <c r="J7" s="25"/>
      <c r="K7" s="206"/>
      <c r="L7" s="192"/>
      <c r="M7" s="98"/>
      <c r="N7" s="106"/>
      <c r="O7" s="67"/>
    </row>
    <row r="8" spans="1:15" s="7" customFormat="1" ht="22.5" customHeight="1">
      <c r="A8" s="102"/>
      <c r="B8" s="7" t="s">
        <v>45</v>
      </c>
      <c r="C8" s="63" t="s">
        <v>60</v>
      </c>
      <c r="D8" s="100" t="s">
        <v>86</v>
      </c>
      <c r="E8" s="47" t="s">
        <v>85</v>
      </c>
      <c r="F8" s="47"/>
      <c r="G8" s="47" t="s">
        <v>87</v>
      </c>
      <c r="H8" s="125" t="s">
        <v>111</v>
      </c>
      <c r="I8" s="22" t="s">
        <v>24</v>
      </c>
      <c r="J8" s="31"/>
      <c r="K8" s="32"/>
      <c r="L8" s="156">
        <v>151.34</v>
      </c>
      <c r="M8" s="52" t="s">
        <v>41</v>
      </c>
      <c r="N8" s="106"/>
      <c r="O8" s="24"/>
    </row>
    <row r="9" spans="1:15" s="7" customFormat="1" ht="15" customHeight="1">
      <c r="A9" s="102"/>
      <c r="B9" s="7" t="s">
        <v>45</v>
      </c>
      <c r="C9" s="63" t="s">
        <v>68</v>
      </c>
      <c r="D9" s="100" t="s">
        <v>90</v>
      </c>
      <c r="E9" s="47" t="s">
        <v>85</v>
      </c>
      <c r="F9" s="47"/>
      <c r="G9" s="47" t="s">
        <v>91</v>
      </c>
      <c r="H9" s="125" t="s">
        <v>73</v>
      </c>
      <c r="I9" s="22" t="s">
        <v>24</v>
      </c>
      <c r="J9" s="31"/>
      <c r="K9" s="32"/>
      <c r="L9" s="156">
        <v>1354.1</v>
      </c>
      <c r="M9" s="52" t="s">
        <v>41</v>
      </c>
      <c r="N9" s="106"/>
      <c r="O9" s="24"/>
    </row>
    <row r="10" spans="1:15" s="7" customFormat="1" ht="15" customHeight="1">
      <c r="A10" s="115"/>
      <c r="B10" s="28" t="s">
        <v>45</v>
      </c>
      <c r="C10" s="135" t="s">
        <v>129</v>
      </c>
      <c r="D10" s="138" t="s">
        <v>125</v>
      </c>
      <c r="E10" s="47" t="s">
        <v>35</v>
      </c>
      <c r="F10" s="47"/>
      <c r="G10" s="48" t="s">
        <v>34</v>
      </c>
      <c r="H10" s="125" t="s">
        <v>72</v>
      </c>
      <c r="I10" s="22" t="s">
        <v>24</v>
      </c>
      <c r="J10" s="31"/>
      <c r="K10" s="32"/>
      <c r="L10" s="156">
        <v>3292</v>
      </c>
      <c r="M10" s="52" t="s">
        <v>41</v>
      </c>
      <c r="N10" s="106"/>
      <c r="O10" s="24"/>
    </row>
    <row r="11" spans="1:15" s="7" customFormat="1" ht="15" customHeight="1">
      <c r="A11" s="115"/>
      <c r="B11" s="28" t="s">
        <v>45</v>
      </c>
      <c r="C11" s="71" t="s">
        <v>60</v>
      </c>
      <c r="D11" s="71" t="s">
        <v>186</v>
      </c>
      <c r="E11" s="53" t="s">
        <v>35</v>
      </c>
      <c r="F11" s="48"/>
      <c r="G11" s="48" t="s">
        <v>34</v>
      </c>
      <c r="H11" s="125" t="s">
        <v>69</v>
      </c>
      <c r="I11" s="22" t="s">
        <v>22</v>
      </c>
      <c r="J11" s="31">
        <v>0.2</v>
      </c>
      <c r="K11" s="32">
        <v>204.71</v>
      </c>
      <c r="L11" s="156">
        <f>J11*K11</f>
        <v>40.94200000000001</v>
      </c>
      <c r="M11" s="52" t="s">
        <v>150</v>
      </c>
      <c r="N11" s="106"/>
      <c r="O11" s="24"/>
    </row>
    <row r="12" spans="1:15" s="7" customFormat="1" ht="15" customHeight="1">
      <c r="A12" s="102"/>
      <c r="B12" s="33" t="s">
        <v>21</v>
      </c>
      <c r="C12" s="63"/>
      <c r="D12" s="100"/>
      <c r="E12" s="100"/>
      <c r="F12" s="29"/>
      <c r="G12" s="101"/>
      <c r="H12" s="125"/>
      <c r="I12" s="22"/>
      <c r="J12" s="31"/>
      <c r="K12" s="32"/>
      <c r="L12" s="157">
        <f>SUM(L8:L11)</f>
        <v>4838.382</v>
      </c>
      <c r="M12" s="103"/>
      <c r="N12" s="156"/>
      <c r="O12" s="24"/>
    </row>
    <row r="13" spans="1:15" s="7" customFormat="1" ht="15" customHeight="1">
      <c r="A13" s="102"/>
      <c r="B13" s="20"/>
      <c r="C13" s="65"/>
      <c r="D13" s="104"/>
      <c r="E13" s="104"/>
      <c r="F13" s="252"/>
      <c r="G13" s="105"/>
      <c r="H13" s="141"/>
      <c r="I13" s="22"/>
      <c r="J13" s="253"/>
      <c r="K13" s="24"/>
      <c r="L13" s="156"/>
      <c r="M13" s="103"/>
      <c r="N13" s="106"/>
      <c r="O13" s="24"/>
    </row>
    <row r="14" spans="1:15" s="7" customFormat="1" ht="15" customHeight="1">
      <c r="A14" s="115">
        <v>43524</v>
      </c>
      <c r="B14" s="240" t="s">
        <v>241</v>
      </c>
      <c r="C14" s="65"/>
      <c r="D14" s="104"/>
      <c r="E14" s="104"/>
      <c r="F14" s="252"/>
      <c r="G14" s="105"/>
      <c r="H14" s="141"/>
      <c r="I14" s="22"/>
      <c r="J14" s="253"/>
      <c r="K14" s="24"/>
      <c r="L14" s="156"/>
      <c r="M14" s="103"/>
      <c r="N14" s="106"/>
      <c r="O14" s="24"/>
    </row>
    <row r="15" spans="1:15" s="7" customFormat="1" ht="26.25" customHeight="1">
      <c r="A15" s="115"/>
      <c r="B15" s="28" t="s">
        <v>45</v>
      </c>
      <c r="C15" s="63" t="s">
        <v>60</v>
      </c>
      <c r="D15" s="100" t="s">
        <v>86</v>
      </c>
      <c r="E15" s="47" t="s">
        <v>85</v>
      </c>
      <c r="F15" s="47"/>
      <c r="G15" s="47" t="s">
        <v>87</v>
      </c>
      <c r="H15" s="125" t="s">
        <v>111</v>
      </c>
      <c r="I15" s="22" t="s">
        <v>24</v>
      </c>
      <c r="J15" s="31"/>
      <c r="K15" s="32"/>
      <c r="L15" s="156">
        <v>151.34</v>
      </c>
      <c r="M15" s="52" t="s">
        <v>41</v>
      </c>
      <c r="N15" s="106"/>
      <c r="O15" s="24"/>
    </row>
    <row r="16" spans="1:15" s="7" customFormat="1" ht="22.5" customHeight="1">
      <c r="A16" s="115"/>
      <c r="B16" s="28" t="s">
        <v>45</v>
      </c>
      <c r="C16" s="63" t="s">
        <v>68</v>
      </c>
      <c r="D16" s="100" t="s">
        <v>90</v>
      </c>
      <c r="E16" s="47" t="s">
        <v>85</v>
      </c>
      <c r="F16" s="47"/>
      <c r="G16" s="47" t="s">
        <v>91</v>
      </c>
      <c r="H16" s="125" t="s">
        <v>73</v>
      </c>
      <c r="I16" s="22" t="s">
        <v>24</v>
      </c>
      <c r="J16" s="31"/>
      <c r="K16" s="32"/>
      <c r="L16" s="156">
        <v>1354.1</v>
      </c>
      <c r="M16" s="52" t="s">
        <v>41</v>
      </c>
      <c r="N16" s="106"/>
      <c r="O16" s="24"/>
    </row>
    <row r="17" spans="1:15" s="7" customFormat="1" ht="15" customHeight="1">
      <c r="A17" s="115"/>
      <c r="B17" s="28" t="s">
        <v>45</v>
      </c>
      <c r="C17" s="135" t="s">
        <v>129</v>
      </c>
      <c r="D17" s="138" t="s">
        <v>125</v>
      </c>
      <c r="E17" s="47" t="s">
        <v>35</v>
      </c>
      <c r="F17" s="47"/>
      <c r="G17" s="48" t="s">
        <v>34</v>
      </c>
      <c r="H17" s="125" t="s">
        <v>72</v>
      </c>
      <c r="I17" s="22" t="s">
        <v>24</v>
      </c>
      <c r="J17" s="31"/>
      <c r="K17" s="32"/>
      <c r="L17" s="156">
        <v>1200</v>
      </c>
      <c r="M17" s="52" t="s">
        <v>41</v>
      </c>
      <c r="N17" s="106"/>
      <c r="O17" s="24"/>
    </row>
    <row r="18" spans="1:15" s="7" customFormat="1" ht="15" customHeight="1">
      <c r="A18" s="102"/>
      <c r="B18" s="20" t="s">
        <v>45</v>
      </c>
      <c r="C18" s="135" t="s">
        <v>286</v>
      </c>
      <c r="D18" s="138" t="s">
        <v>287</v>
      </c>
      <c r="E18" s="53" t="s">
        <v>35</v>
      </c>
      <c r="F18" s="47"/>
      <c r="G18" s="48" t="s">
        <v>34</v>
      </c>
      <c r="H18" s="64" t="s">
        <v>69</v>
      </c>
      <c r="I18" s="22" t="s">
        <v>22</v>
      </c>
      <c r="J18" s="37">
        <v>0.15</v>
      </c>
      <c r="K18" s="26">
        <v>207.55</v>
      </c>
      <c r="L18" s="152">
        <f>J18*K18</f>
        <v>31.1325</v>
      </c>
      <c r="M18" s="52" t="s">
        <v>252</v>
      </c>
      <c r="N18" s="106"/>
      <c r="O18" s="24"/>
    </row>
    <row r="19" spans="1:15" s="7" customFormat="1" ht="15" customHeight="1">
      <c r="A19" s="102"/>
      <c r="B19" s="20" t="s">
        <v>45</v>
      </c>
      <c r="C19" s="135" t="s">
        <v>327</v>
      </c>
      <c r="D19" s="138" t="s">
        <v>336</v>
      </c>
      <c r="E19" s="53" t="s">
        <v>35</v>
      </c>
      <c r="F19" s="47"/>
      <c r="G19" s="48" t="s">
        <v>34</v>
      </c>
      <c r="H19" s="71" t="s">
        <v>76</v>
      </c>
      <c r="I19" s="25" t="s">
        <v>19</v>
      </c>
      <c r="J19" s="37">
        <v>2</v>
      </c>
      <c r="K19" s="26">
        <v>105</v>
      </c>
      <c r="L19" s="152">
        <f aca="true" t="shared" si="0" ref="L19:L38">J19*K19</f>
        <v>210</v>
      </c>
      <c r="M19" s="53" t="s">
        <v>296</v>
      </c>
      <c r="N19" s="106"/>
      <c r="O19" s="24"/>
    </row>
    <row r="20" spans="1:15" s="9" customFormat="1" ht="15" customHeight="1">
      <c r="A20" s="57"/>
      <c r="B20" s="7" t="s">
        <v>45</v>
      </c>
      <c r="C20" s="135" t="s">
        <v>327</v>
      </c>
      <c r="D20" s="138" t="s">
        <v>336</v>
      </c>
      <c r="E20" s="47" t="s">
        <v>35</v>
      </c>
      <c r="F20" s="47"/>
      <c r="G20" s="47" t="s">
        <v>34</v>
      </c>
      <c r="H20" s="139" t="s">
        <v>301</v>
      </c>
      <c r="I20" s="22" t="s">
        <v>19</v>
      </c>
      <c r="J20" s="31">
        <v>2</v>
      </c>
      <c r="K20" s="32">
        <v>17</v>
      </c>
      <c r="L20" s="156">
        <f t="shared" si="0"/>
        <v>34</v>
      </c>
      <c r="M20" s="53" t="s">
        <v>296</v>
      </c>
      <c r="N20" s="106"/>
      <c r="O20" s="14"/>
    </row>
    <row r="21" spans="1:15" s="9" customFormat="1" ht="15" customHeight="1">
      <c r="A21" s="57"/>
      <c r="B21" s="7" t="s">
        <v>45</v>
      </c>
      <c r="C21" s="135" t="s">
        <v>327</v>
      </c>
      <c r="D21" s="138" t="s">
        <v>336</v>
      </c>
      <c r="E21" s="47" t="s">
        <v>35</v>
      </c>
      <c r="F21" s="47"/>
      <c r="G21" s="47" t="s">
        <v>34</v>
      </c>
      <c r="H21" s="139" t="s">
        <v>79</v>
      </c>
      <c r="I21" s="22" t="s">
        <v>94</v>
      </c>
      <c r="J21" s="31">
        <v>1</v>
      </c>
      <c r="K21" s="32">
        <v>20</v>
      </c>
      <c r="L21" s="156">
        <f t="shared" si="0"/>
        <v>20</v>
      </c>
      <c r="M21" s="52" t="s">
        <v>313</v>
      </c>
      <c r="N21" s="106"/>
      <c r="O21" s="14"/>
    </row>
    <row r="22" spans="1:15" s="9" customFormat="1" ht="15" customHeight="1">
      <c r="A22" s="57"/>
      <c r="B22" s="7" t="s">
        <v>45</v>
      </c>
      <c r="C22" s="135" t="s">
        <v>327</v>
      </c>
      <c r="D22" s="138" t="s">
        <v>336</v>
      </c>
      <c r="E22" s="47" t="s">
        <v>35</v>
      </c>
      <c r="F22" s="47"/>
      <c r="G22" s="47" t="s">
        <v>34</v>
      </c>
      <c r="H22" s="139" t="s">
        <v>328</v>
      </c>
      <c r="I22" s="22" t="s">
        <v>19</v>
      </c>
      <c r="J22" s="31">
        <v>1</v>
      </c>
      <c r="K22" s="32">
        <v>74.7</v>
      </c>
      <c r="L22" s="152">
        <f t="shared" si="0"/>
        <v>74.7</v>
      </c>
      <c r="M22" s="52" t="s">
        <v>321</v>
      </c>
      <c r="N22" s="106"/>
      <c r="O22" s="14"/>
    </row>
    <row r="23" spans="1:15" s="9" customFormat="1" ht="15" customHeight="1">
      <c r="A23" s="57"/>
      <c r="B23" s="7" t="s">
        <v>45</v>
      </c>
      <c r="C23" s="135" t="s">
        <v>327</v>
      </c>
      <c r="D23" s="138" t="s">
        <v>336</v>
      </c>
      <c r="E23" s="47" t="s">
        <v>35</v>
      </c>
      <c r="F23" s="47"/>
      <c r="G23" s="47" t="s">
        <v>34</v>
      </c>
      <c r="H23" s="139" t="s">
        <v>329</v>
      </c>
      <c r="I23" s="22" t="s">
        <v>19</v>
      </c>
      <c r="J23" s="31">
        <v>1</v>
      </c>
      <c r="K23" s="32">
        <v>21.4</v>
      </c>
      <c r="L23" s="152">
        <f t="shared" si="0"/>
        <v>21.4</v>
      </c>
      <c r="M23" s="52" t="s">
        <v>321</v>
      </c>
      <c r="N23" s="106"/>
      <c r="O23" s="14"/>
    </row>
    <row r="24" spans="1:15" s="9" customFormat="1" ht="15" customHeight="1">
      <c r="A24" s="57"/>
      <c r="B24" s="7" t="s">
        <v>45</v>
      </c>
      <c r="C24" s="135" t="s">
        <v>327</v>
      </c>
      <c r="D24" s="138" t="s">
        <v>336</v>
      </c>
      <c r="E24" s="47" t="s">
        <v>35</v>
      </c>
      <c r="F24" s="47"/>
      <c r="G24" s="47" t="s">
        <v>34</v>
      </c>
      <c r="H24" s="138" t="s">
        <v>330</v>
      </c>
      <c r="I24" s="25" t="s">
        <v>19</v>
      </c>
      <c r="J24" s="37">
        <v>1</v>
      </c>
      <c r="K24" s="32">
        <v>595</v>
      </c>
      <c r="L24" s="152">
        <f t="shared" si="0"/>
        <v>595</v>
      </c>
      <c r="M24" s="52" t="s">
        <v>321</v>
      </c>
      <c r="N24" s="106"/>
      <c r="O24" s="14"/>
    </row>
    <row r="25" spans="1:15" s="9" customFormat="1" ht="15" customHeight="1">
      <c r="A25" s="57"/>
      <c r="B25" s="7" t="s">
        <v>45</v>
      </c>
      <c r="C25" s="135" t="s">
        <v>332</v>
      </c>
      <c r="D25" s="138" t="s">
        <v>336</v>
      </c>
      <c r="E25" s="47" t="s">
        <v>35</v>
      </c>
      <c r="F25" s="47"/>
      <c r="G25" s="47" t="s">
        <v>34</v>
      </c>
      <c r="H25" s="138" t="s">
        <v>331</v>
      </c>
      <c r="I25" s="25" t="s">
        <v>19</v>
      </c>
      <c r="J25" s="37">
        <v>2</v>
      </c>
      <c r="K25" s="32">
        <v>215.8</v>
      </c>
      <c r="L25" s="152">
        <f t="shared" si="0"/>
        <v>431.6</v>
      </c>
      <c r="M25" s="52" t="s">
        <v>321</v>
      </c>
      <c r="N25" s="106"/>
      <c r="O25" s="14"/>
    </row>
    <row r="26" spans="1:15" s="9" customFormat="1" ht="15" customHeight="1">
      <c r="A26" s="57"/>
      <c r="B26" s="7" t="s">
        <v>45</v>
      </c>
      <c r="C26" s="135" t="s">
        <v>332</v>
      </c>
      <c r="D26" s="138" t="s">
        <v>336</v>
      </c>
      <c r="E26" s="47" t="s">
        <v>35</v>
      </c>
      <c r="F26" s="47"/>
      <c r="G26" s="47" t="s">
        <v>34</v>
      </c>
      <c r="H26" s="139" t="s">
        <v>333</v>
      </c>
      <c r="I26" s="22" t="s">
        <v>23</v>
      </c>
      <c r="J26" s="31">
        <v>3</v>
      </c>
      <c r="K26" s="32">
        <v>139.5</v>
      </c>
      <c r="L26" s="156">
        <f t="shared" si="0"/>
        <v>418.5</v>
      </c>
      <c r="M26" s="52" t="s">
        <v>321</v>
      </c>
      <c r="N26" s="106"/>
      <c r="O26" s="14"/>
    </row>
    <row r="27" spans="1:15" s="9" customFormat="1" ht="15" customHeight="1">
      <c r="A27" s="57"/>
      <c r="B27" s="7" t="s">
        <v>45</v>
      </c>
      <c r="C27" s="135" t="s">
        <v>327</v>
      </c>
      <c r="D27" s="138" t="s">
        <v>336</v>
      </c>
      <c r="E27" s="47" t="s">
        <v>35</v>
      </c>
      <c r="F27" s="47"/>
      <c r="G27" s="47" t="s">
        <v>34</v>
      </c>
      <c r="H27" s="139" t="s">
        <v>334</v>
      </c>
      <c r="I27" s="22" t="s">
        <v>94</v>
      </c>
      <c r="J27" s="31">
        <v>1</v>
      </c>
      <c r="K27" s="32">
        <v>450</v>
      </c>
      <c r="L27" s="156">
        <f t="shared" si="0"/>
        <v>450</v>
      </c>
      <c r="M27" s="52" t="s">
        <v>321</v>
      </c>
      <c r="N27" s="106"/>
      <c r="O27" s="14"/>
    </row>
    <row r="28" spans="1:15" s="9" customFormat="1" ht="15" customHeight="1">
      <c r="A28" s="57"/>
      <c r="B28" s="7" t="s">
        <v>45</v>
      </c>
      <c r="C28" s="135" t="s">
        <v>327</v>
      </c>
      <c r="D28" s="138" t="s">
        <v>336</v>
      </c>
      <c r="E28" s="47" t="s">
        <v>35</v>
      </c>
      <c r="F28" s="47"/>
      <c r="G28" s="47" t="s">
        <v>34</v>
      </c>
      <c r="H28" s="139" t="s">
        <v>335</v>
      </c>
      <c r="I28" s="22" t="s">
        <v>23</v>
      </c>
      <c r="J28" s="31">
        <v>2</v>
      </c>
      <c r="K28" s="32">
        <v>123.2</v>
      </c>
      <c r="L28" s="152">
        <f t="shared" si="0"/>
        <v>246.4</v>
      </c>
      <c r="M28" s="52" t="s">
        <v>321</v>
      </c>
      <c r="N28" s="106"/>
      <c r="O28" s="14"/>
    </row>
    <row r="29" spans="1:15" s="9" customFormat="1" ht="15" customHeight="1">
      <c r="A29" s="57"/>
      <c r="B29" s="7" t="s">
        <v>45</v>
      </c>
      <c r="C29" s="135" t="s">
        <v>327</v>
      </c>
      <c r="D29" s="138" t="s">
        <v>336</v>
      </c>
      <c r="E29" s="47" t="s">
        <v>35</v>
      </c>
      <c r="F29" s="47"/>
      <c r="G29" s="47" t="s">
        <v>34</v>
      </c>
      <c r="H29" s="139" t="s">
        <v>337</v>
      </c>
      <c r="I29" s="22" t="s">
        <v>19</v>
      </c>
      <c r="J29" s="31">
        <v>2</v>
      </c>
      <c r="K29" s="32">
        <v>152.7</v>
      </c>
      <c r="L29" s="152">
        <f t="shared" si="0"/>
        <v>305.4</v>
      </c>
      <c r="M29" s="52" t="s">
        <v>338</v>
      </c>
      <c r="N29" s="106"/>
      <c r="O29" s="14"/>
    </row>
    <row r="30" spans="1:15" s="9" customFormat="1" ht="15" customHeight="1">
      <c r="A30" s="57"/>
      <c r="B30" s="7" t="s">
        <v>45</v>
      </c>
      <c r="C30" s="135" t="s">
        <v>327</v>
      </c>
      <c r="D30" s="138" t="s">
        <v>336</v>
      </c>
      <c r="E30" s="47" t="s">
        <v>35</v>
      </c>
      <c r="F30" s="47"/>
      <c r="G30" s="47" t="s">
        <v>34</v>
      </c>
      <c r="H30" s="138" t="s">
        <v>339</v>
      </c>
      <c r="I30" s="25" t="s">
        <v>19</v>
      </c>
      <c r="J30" s="37">
        <v>2</v>
      </c>
      <c r="K30" s="32">
        <v>13.2</v>
      </c>
      <c r="L30" s="152">
        <f t="shared" si="0"/>
        <v>26.4</v>
      </c>
      <c r="M30" s="52" t="s">
        <v>338</v>
      </c>
      <c r="N30" s="106"/>
      <c r="O30" s="14"/>
    </row>
    <row r="31" spans="1:15" s="9" customFormat="1" ht="15" customHeight="1">
      <c r="A31" s="57"/>
      <c r="B31" s="7" t="s">
        <v>45</v>
      </c>
      <c r="C31" s="135" t="s">
        <v>327</v>
      </c>
      <c r="D31" s="138" t="s">
        <v>336</v>
      </c>
      <c r="E31" s="47" t="s">
        <v>35</v>
      </c>
      <c r="F31" s="47"/>
      <c r="G31" s="47" t="s">
        <v>34</v>
      </c>
      <c r="H31" s="138" t="s">
        <v>340</v>
      </c>
      <c r="I31" s="25" t="s">
        <v>19</v>
      </c>
      <c r="J31" s="37">
        <v>5</v>
      </c>
      <c r="K31" s="32">
        <v>14.3</v>
      </c>
      <c r="L31" s="152">
        <f t="shared" si="0"/>
        <v>71.5</v>
      </c>
      <c r="M31" s="52" t="s">
        <v>338</v>
      </c>
      <c r="N31" s="106"/>
      <c r="O31" s="14"/>
    </row>
    <row r="32" spans="1:15" s="9" customFormat="1" ht="15" customHeight="1">
      <c r="A32" s="57"/>
      <c r="B32" s="7" t="s">
        <v>45</v>
      </c>
      <c r="C32" s="135" t="s">
        <v>327</v>
      </c>
      <c r="D32" s="138" t="s">
        <v>336</v>
      </c>
      <c r="E32" s="47" t="s">
        <v>35</v>
      </c>
      <c r="F32" s="47"/>
      <c r="G32" s="47" t="s">
        <v>34</v>
      </c>
      <c r="H32" s="139" t="s">
        <v>341</v>
      </c>
      <c r="I32" s="22" t="s">
        <v>94</v>
      </c>
      <c r="J32" s="31">
        <v>2</v>
      </c>
      <c r="K32" s="32">
        <v>31</v>
      </c>
      <c r="L32" s="156">
        <f t="shared" si="0"/>
        <v>62</v>
      </c>
      <c r="M32" s="52" t="s">
        <v>338</v>
      </c>
      <c r="N32" s="106"/>
      <c r="O32" s="14"/>
    </row>
    <row r="33" spans="1:15" s="9" customFormat="1" ht="15" customHeight="1">
      <c r="A33" s="57"/>
      <c r="B33" s="7" t="s">
        <v>45</v>
      </c>
      <c r="C33" s="135" t="s">
        <v>286</v>
      </c>
      <c r="D33" s="138" t="s">
        <v>336</v>
      </c>
      <c r="E33" s="47" t="s">
        <v>35</v>
      </c>
      <c r="F33" s="47"/>
      <c r="G33" s="47" t="s">
        <v>34</v>
      </c>
      <c r="H33" s="139" t="s">
        <v>342</v>
      </c>
      <c r="I33" s="22" t="s">
        <v>94</v>
      </c>
      <c r="J33" s="31">
        <v>1</v>
      </c>
      <c r="K33" s="32">
        <v>238.2</v>
      </c>
      <c r="L33" s="156">
        <f t="shared" si="0"/>
        <v>238.2</v>
      </c>
      <c r="M33" s="52" t="s">
        <v>343</v>
      </c>
      <c r="N33" s="106"/>
      <c r="O33" s="14"/>
    </row>
    <row r="34" spans="1:15" s="9" customFormat="1" ht="15" customHeight="1">
      <c r="A34" s="57"/>
      <c r="B34" s="7" t="s">
        <v>45</v>
      </c>
      <c r="C34" s="135" t="s">
        <v>286</v>
      </c>
      <c r="D34" s="138" t="s">
        <v>336</v>
      </c>
      <c r="E34" s="47" t="s">
        <v>35</v>
      </c>
      <c r="F34" s="47"/>
      <c r="G34" s="47" t="s">
        <v>34</v>
      </c>
      <c r="H34" s="139" t="s">
        <v>344</v>
      </c>
      <c r="I34" s="22" t="s">
        <v>19</v>
      </c>
      <c r="J34" s="31">
        <v>1</v>
      </c>
      <c r="K34" s="32">
        <v>14.3</v>
      </c>
      <c r="L34" s="152">
        <f t="shared" si="0"/>
        <v>14.3</v>
      </c>
      <c r="M34" s="52" t="s">
        <v>343</v>
      </c>
      <c r="N34" s="106"/>
      <c r="O34" s="14"/>
    </row>
    <row r="35" spans="1:15" s="9" customFormat="1" ht="15" customHeight="1">
      <c r="A35" s="57"/>
      <c r="B35" s="7" t="s">
        <v>45</v>
      </c>
      <c r="C35" s="135" t="s">
        <v>286</v>
      </c>
      <c r="D35" s="138" t="s">
        <v>336</v>
      </c>
      <c r="E35" s="47" t="s">
        <v>35</v>
      </c>
      <c r="F35" s="47"/>
      <c r="G35" s="47" t="s">
        <v>34</v>
      </c>
      <c r="H35" s="139" t="s">
        <v>345</v>
      </c>
      <c r="I35" s="22" t="s">
        <v>19</v>
      </c>
      <c r="J35" s="31">
        <v>3</v>
      </c>
      <c r="K35" s="32">
        <v>10.2</v>
      </c>
      <c r="L35" s="152">
        <f t="shared" si="0"/>
        <v>30.599999999999998</v>
      </c>
      <c r="M35" s="52" t="s">
        <v>343</v>
      </c>
      <c r="N35" s="106"/>
      <c r="O35" s="14"/>
    </row>
    <row r="36" spans="1:15" s="9" customFormat="1" ht="15" customHeight="1">
      <c r="A36" s="57"/>
      <c r="B36" s="7" t="s">
        <v>45</v>
      </c>
      <c r="C36" s="135" t="s">
        <v>286</v>
      </c>
      <c r="D36" s="138" t="s">
        <v>336</v>
      </c>
      <c r="E36" s="47" t="s">
        <v>35</v>
      </c>
      <c r="F36" s="47"/>
      <c r="G36" s="47" t="s">
        <v>34</v>
      </c>
      <c r="H36" s="138" t="s">
        <v>346</v>
      </c>
      <c r="I36" s="25" t="s">
        <v>23</v>
      </c>
      <c r="J36" s="37">
        <v>1</v>
      </c>
      <c r="K36" s="32">
        <v>46.8</v>
      </c>
      <c r="L36" s="152">
        <f t="shared" si="0"/>
        <v>46.8</v>
      </c>
      <c r="M36" s="52" t="s">
        <v>343</v>
      </c>
      <c r="N36" s="106"/>
      <c r="O36" s="14"/>
    </row>
    <row r="37" spans="1:15" s="9" customFormat="1" ht="15" customHeight="1">
      <c r="A37" s="57"/>
      <c r="B37" s="7" t="s">
        <v>45</v>
      </c>
      <c r="C37" s="135" t="s">
        <v>286</v>
      </c>
      <c r="D37" s="138" t="s">
        <v>336</v>
      </c>
      <c r="E37" s="47" t="s">
        <v>35</v>
      </c>
      <c r="F37" s="47"/>
      <c r="G37" s="47" t="s">
        <v>34</v>
      </c>
      <c r="H37" s="138" t="s">
        <v>236</v>
      </c>
      <c r="I37" s="25" t="s">
        <v>19</v>
      </c>
      <c r="J37" s="37">
        <v>1</v>
      </c>
      <c r="K37" s="32">
        <v>207.9</v>
      </c>
      <c r="L37" s="152">
        <f t="shared" si="0"/>
        <v>207.9</v>
      </c>
      <c r="M37" s="52" t="s">
        <v>343</v>
      </c>
      <c r="N37" s="106"/>
      <c r="O37" s="14"/>
    </row>
    <row r="38" spans="1:15" s="9" customFormat="1" ht="15" customHeight="1">
      <c r="A38" s="57"/>
      <c r="B38" s="7" t="s">
        <v>45</v>
      </c>
      <c r="C38" s="135" t="s">
        <v>286</v>
      </c>
      <c r="D38" s="138" t="s">
        <v>336</v>
      </c>
      <c r="E38" s="47" t="s">
        <v>35</v>
      </c>
      <c r="F38" s="47"/>
      <c r="G38" s="47" t="s">
        <v>34</v>
      </c>
      <c r="H38" s="138" t="s">
        <v>347</v>
      </c>
      <c r="I38" s="25" t="s">
        <v>19</v>
      </c>
      <c r="J38" s="37">
        <v>1</v>
      </c>
      <c r="K38" s="32">
        <v>9.2</v>
      </c>
      <c r="L38" s="152">
        <f t="shared" si="0"/>
        <v>9.2</v>
      </c>
      <c r="M38" s="52" t="s">
        <v>343</v>
      </c>
      <c r="N38" s="106"/>
      <c r="O38" s="14"/>
    </row>
    <row r="39" spans="1:15" s="9" customFormat="1" ht="15" customHeight="1">
      <c r="A39" s="102"/>
      <c r="B39" s="15" t="s">
        <v>21</v>
      </c>
      <c r="C39" s="65"/>
      <c r="D39" s="104"/>
      <c r="E39" s="104"/>
      <c r="F39" s="91"/>
      <c r="G39" s="105"/>
      <c r="H39" s="141"/>
      <c r="I39" s="12"/>
      <c r="J39" s="19"/>
      <c r="K39" s="14"/>
      <c r="L39" s="157">
        <f>SUM(L15:L38)</f>
        <v>6250.472499999999</v>
      </c>
      <c r="M39" s="103"/>
      <c r="N39" s="106"/>
      <c r="O39" s="14"/>
    </row>
    <row r="40" spans="1:15" s="9" customFormat="1" ht="15" customHeight="1">
      <c r="A40" s="102"/>
      <c r="B40" s="15"/>
      <c r="C40" s="65"/>
      <c r="D40" s="104"/>
      <c r="E40" s="104"/>
      <c r="F40" s="91"/>
      <c r="G40" s="105"/>
      <c r="H40" s="141"/>
      <c r="I40" s="12"/>
      <c r="J40" s="19"/>
      <c r="K40" s="14"/>
      <c r="L40" s="157"/>
      <c r="M40" s="103"/>
      <c r="N40" s="106"/>
      <c r="O40" s="14"/>
    </row>
    <row r="41" spans="1:15" s="9" customFormat="1" ht="15" customHeight="1">
      <c r="A41" s="61">
        <v>43555</v>
      </c>
      <c r="B41" s="240" t="s">
        <v>244</v>
      </c>
      <c r="C41" s="65"/>
      <c r="D41" s="104"/>
      <c r="E41" s="104"/>
      <c r="F41" s="50"/>
      <c r="G41" s="50"/>
      <c r="H41" s="141"/>
      <c r="I41" s="12"/>
      <c r="J41" s="19"/>
      <c r="K41" s="14"/>
      <c r="L41" s="156"/>
      <c r="M41" s="103"/>
      <c r="N41" s="106"/>
      <c r="O41" s="14"/>
    </row>
    <row r="42" spans="1:15" s="7" customFormat="1" ht="26.25" customHeight="1">
      <c r="A42" s="115"/>
      <c r="B42" s="28" t="s">
        <v>45</v>
      </c>
      <c r="C42" s="63" t="s">
        <v>60</v>
      </c>
      <c r="D42" s="100" t="s">
        <v>86</v>
      </c>
      <c r="E42" s="47" t="s">
        <v>85</v>
      </c>
      <c r="F42" s="47"/>
      <c r="G42" s="47" t="s">
        <v>87</v>
      </c>
      <c r="H42" s="125" t="s">
        <v>111</v>
      </c>
      <c r="I42" s="22" t="s">
        <v>24</v>
      </c>
      <c r="J42" s="31"/>
      <c r="K42" s="32"/>
      <c r="L42" s="156">
        <v>151.34</v>
      </c>
      <c r="M42" s="52" t="s">
        <v>41</v>
      </c>
      <c r="N42" s="106"/>
      <c r="O42" s="24"/>
    </row>
    <row r="43" spans="1:15" s="7" customFormat="1" ht="26.25" customHeight="1">
      <c r="A43" s="115"/>
      <c r="B43" s="28" t="s">
        <v>45</v>
      </c>
      <c r="C43" s="63" t="s">
        <v>60</v>
      </c>
      <c r="D43" s="138" t="s">
        <v>382</v>
      </c>
      <c r="E43" s="47" t="s">
        <v>383</v>
      </c>
      <c r="F43" s="47"/>
      <c r="G43" s="47" t="s">
        <v>87</v>
      </c>
      <c r="H43" s="125" t="s">
        <v>111</v>
      </c>
      <c r="I43" s="22" t="s">
        <v>24</v>
      </c>
      <c r="J43" s="31"/>
      <c r="K43" s="32"/>
      <c r="L43" s="156">
        <v>378.35</v>
      </c>
      <c r="M43" s="52" t="s">
        <v>41</v>
      </c>
      <c r="N43" s="106"/>
      <c r="O43" s="24"/>
    </row>
    <row r="44" spans="1:15" s="7" customFormat="1" ht="22.5" customHeight="1">
      <c r="A44" s="115"/>
      <c r="B44" s="28" t="s">
        <v>45</v>
      </c>
      <c r="C44" s="63" t="s">
        <v>68</v>
      </c>
      <c r="D44" s="100" t="s">
        <v>90</v>
      </c>
      <c r="E44" s="47" t="s">
        <v>85</v>
      </c>
      <c r="F44" s="47"/>
      <c r="G44" s="47" t="s">
        <v>91</v>
      </c>
      <c r="H44" s="125" t="s">
        <v>73</v>
      </c>
      <c r="I44" s="22" t="s">
        <v>24</v>
      </c>
      <c r="J44" s="31"/>
      <c r="K44" s="32"/>
      <c r="L44" s="156">
        <v>1354.1</v>
      </c>
      <c r="M44" s="52" t="s">
        <v>41</v>
      </c>
      <c r="N44" s="106"/>
      <c r="O44" s="24"/>
    </row>
    <row r="45" spans="1:15" s="9" customFormat="1" ht="15" customHeight="1">
      <c r="A45" s="61"/>
      <c r="B45" s="20" t="s">
        <v>45</v>
      </c>
      <c r="C45" s="135" t="s">
        <v>60</v>
      </c>
      <c r="D45" s="138" t="s">
        <v>469</v>
      </c>
      <c r="E45" s="47" t="s">
        <v>35</v>
      </c>
      <c r="F45" s="47"/>
      <c r="G45" s="47" t="s">
        <v>34</v>
      </c>
      <c r="H45" s="64" t="s">
        <v>69</v>
      </c>
      <c r="I45" s="22" t="s">
        <v>22</v>
      </c>
      <c r="J45" s="37">
        <v>0.15</v>
      </c>
      <c r="K45" s="26">
        <v>207.55</v>
      </c>
      <c r="L45" s="152">
        <f aca="true" t="shared" si="1" ref="L45:L53">J45*K45</f>
        <v>31.1325</v>
      </c>
      <c r="M45" s="52" t="s">
        <v>398</v>
      </c>
      <c r="N45" s="106"/>
      <c r="O45" s="14"/>
    </row>
    <row r="46" spans="1:15" s="9" customFormat="1" ht="15" customHeight="1">
      <c r="A46" s="61"/>
      <c r="B46" s="20" t="s">
        <v>45</v>
      </c>
      <c r="C46" s="71" t="s">
        <v>470</v>
      </c>
      <c r="D46" s="71" t="s">
        <v>471</v>
      </c>
      <c r="E46" s="47" t="s">
        <v>35</v>
      </c>
      <c r="F46" s="48"/>
      <c r="G46" s="47" t="s">
        <v>34</v>
      </c>
      <c r="H46" s="139" t="s">
        <v>472</v>
      </c>
      <c r="I46" s="22" t="s">
        <v>94</v>
      </c>
      <c r="J46" s="31">
        <v>6</v>
      </c>
      <c r="K46" s="32">
        <v>127.94</v>
      </c>
      <c r="L46" s="156">
        <f t="shared" si="1"/>
        <v>767.64</v>
      </c>
      <c r="M46" s="52" t="s">
        <v>473</v>
      </c>
      <c r="N46" s="106"/>
      <c r="O46" s="14"/>
    </row>
    <row r="47" spans="1:15" s="9" customFormat="1" ht="15" customHeight="1">
      <c r="A47" s="57"/>
      <c r="B47" s="7" t="s">
        <v>45</v>
      </c>
      <c r="C47" s="71" t="s">
        <v>470</v>
      </c>
      <c r="D47" s="71" t="s">
        <v>471</v>
      </c>
      <c r="E47" s="47" t="s">
        <v>35</v>
      </c>
      <c r="F47" s="47"/>
      <c r="G47" s="47" t="s">
        <v>34</v>
      </c>
      <c r="H47" s="268" t="s">
        <v>474</v>
      </c>
      <c r="I47" s="25" t="s">
        <v>23</v>
      </c>
      <c r="J47" s="37">
        <v>3</v>
      </c>
      <c r="K47" s="26">
        <v>67.97</v>
      </c>
      <c r="L47" s="156">
        <f t="shared" si="1"/>
        <v>203.91</v>
      </c>
      <c r="M47" s="52" t="s">
        <v>473</v>
      </c>
      <c r="N47" s="106"/>
      <c r="O47" s="14"/>
    </row>
    <row r="48" spans="1:15" s="9" customFormat="1" ht="15" customHeight="1">
      <c r="A48" s="57"/>
      <c r="B48" s="7" t="s">
        <v>45</v>
      </c>
      <c r="C48" s="71" t="s">
        <v>470</v>
      </c>
      <c r="D48" s="71" t="s">
        <v>471</v>
      </c>
      <c r="E48" s="47" t="s">
        <v>35</v>
      </c>
      <c r="F48" s="47"/>
      <c r="G48" s="47" t="s">
        <v>34</v>
      </c>
      <c r="H48" s="268" t="s">
        <v>475</v>
      </c>
      <c r="I48" s="25" t="s">
        <v>19</v>
      </c>
      <c r="J48" s="37">
        <v>4</v>
      </c>
      <c r="K48" s="26">
        <v>119.97</v>
      </c>
      <c r="L48" s="156">
        <f t="shared" si="1"/>
        <v>479.88</v>
      </c>
      <c r="M48" s="52" t="s">
        <v>473</v>
      </c>
      <c r="N48" s="106"/>
      <c r="O48" s="14"/>
    </row>
    <row r="49" spans="1:15" s="9" customFormat="1" ht="15" customHeight="1">
      <c r="A49" s="57"/>
      <c r="B49" s="7" t="s">
        <v>45</v>
      </c>
      <c r="C49" s="71" t="s">
        <v>470</v>
      </c>
      <c r="D49" s="71" t="s">
        <v>471</v>
      </c>
      <c r="E49" s="47" t="s">
        <v>35</v>
      </c>
      <c r="F49" s="47"/>
      <c r="G49" s="47" t="s">
        <v>34</v>
      </c>
      <c r="H49" s="268" t="s">
        <v>476</v>
      </c>
      <c r="I49" s="22" t="s">
        <v>94</v>
      </c>
      <c r="J49" s="31">
        <v>6</v>
      </c>
      <c r="K49" s="32">
        <v>147.97</v>
      </c>
      <c r="L49" s="156">
        <f t="shared" si="1"/>
        <v>887.8199999999999</v>
      </c>
      <c r="M49" s="52" t="s">
        <v>473</v>
      </c>
      <c r="N49" s="106"/>
      <c r="O49" s="14"/>
    </row>
    <row r="50" spans="1:15" s="9" customFormat="1" ht="15" customHeight="1">
      <c r="A50" s="57"/>
      <c r="B50" s="7" t="s">
        <v>45</v>
      </c>
      <c r="C50" s="71" t="s">
        <v>470</v>
      </c>
      <c r="D50" s="71" t="s">
        <v>471</v>
      </c>
      <c r="E50" s="47" t="s">
        <v>35</v>
      </c>
      <c r="F50" s="47"/>
      <c r="G50" s="47" t="s">
        <v>34</v>
      </c>
      <c r="H50" s="268" t="s">
        <v>477</v>
      </c>
      <c r="I50" s="22" t="s">
        <v>94</v>
      </c>
      <c r="J50" s="31">
        <v>1</v>
      </c>
      <c r="K50" s="32">
        <v>249.97</v>
      </c>
      <c r="L50" s="156">
        <f t="shared" si="1"/>
        <v>249.97</v>
      </c>
      <c r="M50" s="52" t="s">
        <v>473</v>
      </c>
      <c r="N50" s="106"/>
      <c r="O50" s="14"/>
    </row>
    <row r="51" spans="1:15" s="9" customFormat="1" ht="15" customHeight="1">
      <c r="A51" s="57"/>
      <c r="B51" s="7" t="s">
        <v>45</v>
      </c>
      <c r="C51" s="71" t="s">
        <v>470</v>
      </c>
      <c r="D51" s="71" t="s">
        <v>471</v>
      </c>
      <c r="E51" s="47" t="s">
        <v>35</v>
      </c>
      <c r="F51" s="47"/>
      <c r="G51" s="47" t="s">
        <v>34</v>
      </c>
      <c r="H51" s="139" t="s">
        <v>478</v>
      </c>
      <c r="I51" s="22" t="s">
        <v>19</v>
      </c>
      <c r="J51" s="31">
        <v>3</v>
      </c>
      <c r="K51" s="32">
        <v>18.97</v>
      </c>
      <c r="L51" s="152">
        <f t="shared" si="1"/>
        <v>56.91</v>
      </c>
      <c r="M51" s="52" t="s">
        <v>473</v>
      </c>
      <c r="N51" s="106"/>
      <c r="O51" s="14"/>
    </row>
    <row r="52" spans="1:15" s="9" customFormat="1" ht="15" customHeight="1">
      <c r="A52" s="57"/>
      <c r="B52" s="7" t="s">
        <v>45</v>
      </c>
      <c r="C52" s="71" t="s">
        <v>470</v>
      </c>
      <c r="D52" s="71" t="s">
        <v>471</v>
      </c>
      <c r="E52" s="47" t="s">
        <v>35</v>
      </c>
      <c r="F52" s="47"/>
      <c r="G52" s="47" t="s">
        <v>34</v>
      </c>
      <c r="H52" s="139" t="s">
        <v>479</v>
      </c>
      <c r="I52" s="22" t="s">
        <v>19</v>
      </c>
      <c r="J52" s="31">
        <v>3</v>
      </c>
      <c r="K52" s="32">
        <v>15.97</v>
      </c>
      <c r="L52" s="152">
        <f t="shared" si="1"/>
        <v>47.910000000000004</v>
      </c>
      <c r="M52" s="52" t="s">
        <v>473</v>
      </c>
      <c r="N52" s="106"/>
      <c r="O52" s="14"/>
    </row>
    <row r="53" spans="1:15" s="9" customFormat="1" ht="15" customHeight="1">
      <c r="A53" s="57"/>
      <c r="B53" s="7" t="s">
        <v>45</v>
      </c>
      <c r="C53" s="71" t="s">
        <v>470</v>
      </c>
      <c r="D53" s="71" t="s">
        <v>471</v>
      </c>
      <c r="E53" s="47" t="s">
        <v>35</v>
      </c>
      <c r="F53" s="47"/>
      <c r="G53" s="47" t="s">
        <v>34</v>
      </c>
      <c r="H53" s="138" t="s">
        <v>374</v>
      </c>
      <c r="I53" s="25" t="s">
        <v>19</v>
      </c>
      <c r="J53" s="37">
        <v>1</v>
      </c>
      <c r="K53" s="32">
        <v>79.97</v>
      </c>
      <c r="L53" s="152">
        <f t="shared" si="1"/>
        <v>79.97</v>
      </c>
      <c r="M53" s="52" t="s">
        <v>473</v>
      </c>
      <c r="N53" s="106"/>
      <c r="O53" s="14"/>
    </row>
    <row r="54" spans="1:15" s="9" customFormat="1" ht="15" customHeight="1">
      <c r="A54" s="59"/>
      <c r="B54" s="108" t="s">
        <v>21</v>
      </c>
      <c r="C54" s="65"/>
      <c r="D54" s="104"/>
      <c r="E54" s="104"/>
      <c r="F54" s="50"/>
      <c r="G54" s="50"/>
      <c r="H54" s="141"/>
      <c r="I54" s="12"/>
      <c r="J54" s="19"/>
      <c r="K54" s="14"/>
      <c r="L54" s="157">
        <f>SUM(L42:L53)</f>
        <v>4688.9325</v>
      </c>
      <c r="M54" s="103"/>
      <c r="N54" s="106"/>
      <c r="O54" s="14"/>
    </row>
    <row r="55" spans="1:15" s="9" customFormat="1" ht="15" customHeight="1">
      <c r="A55" s="59"/>
      <c r="B55" s="108" t="s">
        <v>245</v>
      </c>
      <c r="C55" s="65"/>
      <c r="D55" s="104"/>
      <c r="E55" s="104"/>
      <c r="F55" s="50"/>
      <c r="G55" s="50"/>
      <c r="H55" s="141"/>
      <c r="I55" s="12"/>
      <c r="J55" s="19"/>
      <c r="K55" s="14"/>
      <c r="L55" s="157">
        <v>15900.19</v>
      </c>
      <c r="M55" s="103"/>
      <c r="N55" s="106"/>
      <c r="O55" s="14"/>
    </row>
    <row r="56" spans="1:15" s="16" customFormat="1" ht="15" customHeight="1">
      <c r="A56" s="58"/>
      <c r="B56" s="85"/>
      <c r="C56" s="131"/>
      <c r="D56" s="131"/>
      <c r="E56" s="51"/>
      <c r="F56" s="51"/>
      <c r="G56" s="51"/>
      <c r="H56" s="131"/>
      <c r="J56" s="137"/>
      <c r="K56" s="90"/>
      <c r="L56" s="158"/>
      <c r="M56" s="51"/>
      <c r="N56" s="106"/>
      <c r="O56" s="90"/>
    </row>
    <row r="57" spans="1:15" s="9" customFormat="1" ht="15" customHeight="1">
      <c r="A57" s="57"/>
      <c r="B57" s="9" t="s">
        <v>25</v>
      </c>
      <c r="C57" s="64"/>
      <c r="D57" s="64" t="s">
        <v>26</v>
      </c>
      <c r="E57" s="44"/>
      <c r="F57" s="44"/>
      <c r="G57" s="44"/>
      <c r="H57" s="125"/>
      <c r="I57" s="22"/>
      <c r="J57" s="31"/>
      <c r="K57" s="32"/>
      <c r="L57" s="156"/>
      <c r="M57" s="52"/>
      <c r="N57" s="106"/>
      <c r="O57" s="14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F22">
      <selection activeCell="N22" sqref="N1:O16384"/>
    </sheetView>
  </sheetViews>
  <sheetFormatPr defaultColWidth="9.00390625" defaultRowHeight="12.75"/>
  <cols>
    <col min="2" max="2" width="18.875" style="0" customWidth="1"/>
    <col min="3" max="3" width="19.75390625" style="69" customWidth="1"/>
    <col min="4" max="4" width="36.625" style="69" customWidth="1"/>
    <col min="5" max="5" width="13.375" style="0" customWidth="1"/>
    <col min="6" max="6" width="5.125" style="0" customWidth="1"/>
    <col min="7" max="7" width="16.00390625" style="0" customWidth="1"/>
    <col min="8" max="8" width="26.25390625" style="69" customWidth="1"/>
    <col min="9" max="9" width="7.375" style="0" customWidth="1"/>
    <col min="10" max="10" width="7.75390625" style="0" customWidth="1"/>
    <col min="11" max="11" width="13.375" style="80" customWidth="1"/>
    <col min="12" max="12" width="13.375" style="176" customWidth="1"/>
    <col min="13" max="13" width="20.00390625" style="0" customWidth="1"/>
    <col min="14" max="14" width="12.625" style="195" customWidth="1"/>
    <col min="15" max="15" width="12.125" style="80" customWidth="1"/>
  </cols>
  <sheetData>
    <row r="1" spans="1:15" s="4" customFormat="1" ht="15">
      <c r="A1" s="110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106"/>
      <c r="O1" s="67"/>
    </row>
    <row r="2" spans="1:15" s="4" customFormat="1" ht="15">
      <c r="A2" s="111"/>
      <c r="B2" s="286" t="s">
        <v>105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106"/>
      <c r="O2" s="67"/>
    </row>
    <row r="3" spans="1:15" s="4" customFormat="1" ht="12" customHeight="1">
      <c r="A3" s="43"/>
      <c r="B3" s="287" t="s">
        <v>20</v>
      </c>
      <c r="C3" s="287"/>
      <c r="D3" s="287"/>
      <c r="E3" s="43"/>
      <c r="F3" s="43"/>
      <c r="G3" s="43"/>
      <c r="H3" s="64"/>
      <c r="K3" s="67"/>
      <c r="L3" s="193"/>
      <c r="M3" s="44"/>
      <c r="N3" s="106"/>
      <c r="O3" s="67"/>
    </row>
    <row r="4" spans="1:15" s="44" customFormat="1" ht="66" customHeight="1">
      <c r="A4" s="5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5" t="s">
        <v>5</v>
      </c>
      <c r="K4" s="203" t="s">
        <v>8</v>
      </c>
      <c r="L4" s="196" t="s">
        <v>9</v>
      </c>
      <c r="M4" s="6" t="s">
        <v>30</v>
      </c>
      <c r="N4" s="106"/>
      <c r="O4" s="52"/>
    </row>
    <row r="5" spans="1:15" s="44" customFormat="1" ht="13.5" customHeight="1">
      <c r="A5" s="2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2">
        <v>10</v>
      </c>
      <c r="K5" s="204">
        <v>11</v>
      </c>
      <c r="L5" s="194">
        <v>12</v>
      </c>
      <c r="M5" s="6"/>
      <c r="N5" s="106"/>
      <c r="O5" s="52"/>
    </row>
    <row r="6" spans="1:15" s="4" customFormat="1" ht="21" customHeight="1">
      <c r="A6" s="2" t="s">
        <v>12</v>
      </c>
      <c r="B6" s="2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2" t="s">
        <v>2</v>
      </c>
      <c r="K6" s="205"/>
      <c r="L6" s="194" t="s">
        <v>3</v>
      </c>
      <c r="M6" s="6"/>
      <c r="N6" s="106"/>
      <c r="O6" s="67"/>
    </row>
    <row r="7" spans="1:15" s="9" customFormat="1" ht="15" customHeight="1">
      <c r="A7" s="112">
        <v>43496</v>
      </c>
      <c r="B7" s="130" t="s">
        <v>27</v>
      </c>
      <c r="C7" s="42"/>
      <c r="D7" s="42"/>
      <c r="E7" s="2"/>
      <c r="F7" s="3"/>
      <c r="G7" s="3"/>
      <c r="H7" s="42"/>
      <c r="I7" s="123"/>
      <c r="J7" s="123"/>
      <c r="K7" s="216"/>
      <c r="L7" s="194"/>
      <c r="M7" s="6"/>
      <c r="N7" s="106"/>
      <c r="O7" s="14"/>
    </row>
    <row r="8" spans="1:15" s="7" customFormat="1" ht="21.75" customHeight="1">
      <c r="A8" s="102"/>
      <c r="B8" s="28" t="s">
        <v>83</v>
      </c>
      <c r="C8" s="63" t="s">
        <v>60</v>
      </c>
      <c r="D8" s="100" t="s">
        <v>86</v>
      </c>
      <c r="E8" s="47" t="s">
        <v>85</v>
      </c>
      <c r="F8" s="47"/>
      <c r="G8" s="47" t="s">
        <v>87</v>
      </c>
      <c r="H8" s="125" t="s">
        <v>114</v>
      </c>
      <c r="I8" s="22" t="s">
        <v>24</v>
      </c>
      <c r="J8" s="31"/>
      <c r="K8" s="32"/>
      <c r="L8" s="156">
        <v>153.86</v>
      </c>
      <c r="M8" s="52" t="s">
        <v>41</v>
      </c>
      <c r="N8" s="106"/>
      <c r="O8" s="24"/>
    </row>
    <row r="9" spans="1:15" s="7" customFormat="1" ht="16.5" customHeight="1">
      <c r="A9" s="102"/>
      <c r="B9" s="28" t="s">
        <v>83</v>
      </c>
      <c r="C9" s="63" t="s">
        <v>68</v>
      </c>
      <c r="D9" s="100" t="s">
        <v>117</v>
      </c>
      <c r="E9" s="47" t="s">
        <v>85</v>
      </c>
      <c r="F9" s="47"/>
      <c r="G9" s="47" t="s">
        <v>91</v>
      </c>
      <c r="H9" s="125" t="s">
        <v>73</v>
      </c>
      <c r="I9" s="22" t="s">
        <v>24</v>
      </c>
      <c r="J9" s="31"/>
      <c r="K9" s="32"/>
      <c r="L9" s="156">
        <v>1369.68</v>
      </c>
      <c r="M9" s="52" t="s">
        <v>41</v>
      </c>
      <c r="N9" s="106"/>
      <c r="O9" s="24"/>
    </row>
    <row r="10" spans="1:15" s="7" customFormat="1" ht="15.75" customHeight="1">
      <c r="A10" s="102"/>
      <c r="B10" s="28" t="s">
        <v>83</v>
      </c>
      <c r="C10" s="63" t="s">
        <v>60</v>
      </c>
      <c r="D10" s="100" t="s">
        <v>187</v>
      </c>
      <c r="E10" s="53" t="s">
        <v>35</v>
      </c>
      <c r="F10" s="48"/>
      <c r="G10" s="48" t="s">
        <v>34</v>
      </c>
      <c r="H10" s="125" t="s">
        <v>188</v>
      </c>
      <c r="I10" s="22" t="s">
        <v>94</v>
      </c>
      <c r="J10" s="31">
        <v>2</v>
      </c>
      <c r="K10" s="32">
        <v>105.9</v>
      </c>
      <c r="L10" s="156">
        <f>J10*K10</f>
        <v>211.8</v>
      </c>
      <c r="M10" s="52" t="s">
        <v>189</v>
      </c>
      <c r="N10" s="106"/>
      <c r="O10" s="24"/>
    </row>
    <row r="11" spans="1:15" s="7" customFormat="1" ht="16.5" customHeight="1">
      <c r="A11" s="102"/>
      <c r="B11" s="28" t="s">
        <v>83</v>
      </c>
      <c r="C11" s="63" t="s">
        <v>60</v>
      </c>
      <c r="D11" s="100" t="s">
        <v>187</v>
      </c>
      <c r="E11" s="53" t="s">
        <v>35</v>
      </c>
      <c r="F11" s="48"/>
      <c r="G11" s="48" t="s">
        <v>34</v>
      </c>
      <c r="H11" s="125" t="s">
        <v>79</v>
      </c>
      <c r="I11" s="22" t="s">
        <v>94</v>
      </c>
      <c r="J11" s="31">
        <v>2</v>
      </c>
      <c r="K11" s="32">
        <v>25</v>
      </c>
      <c r="L11" s="156">
        <f>J11*K11</f>
        <v>50</v>
      </c>
      <c r="M11" s="52" t="s">
        <v>190</v>
      </c>
      <c r="N11" s="106"/>
      <c r="O11" s="24"/>
    </row>
    <row r="12" spans="1:15" s="7" customFormat="1" ht="15" customHeight="1">
      <c r="A12" s="102"/>
      <c r="B12" s="33" t="s">
        <v>21</v>
      </c>
      <c r="C12" s="63"/>
      <c r="D12" s="100"/>
      <c r="E12" s="47"/>
      <c r="F12" s="47"/>
      <c r="G12" s="47"/>
      <c r="H12" s="125"/>
      <c r="I12" s="22"/>
      <c r="J12" s="31"/>
      <c r="K12" s="32"/>
      <c r="L12" s="183">
        <f>SUM(L8:L11)</f>
        <v>1785.34</v>
      </c>
      <c r="M12" s="52"/>
      <c r="N12" s="156"/>
      <c r="O12" s="24"/>
    </row>
    <row r="13" spans="1:15" s="9" customFormat="1" ht="15" customHeight="1">
      <c r="A13" s="44"/>
      <c r="C13" s="64"/>
      <c r="D13" s="64"/>
      <c r="E13" s="44"/>
      <c r="F13" s="44"/>
      <c r="G13" s="44"/>
      <c r="H13" s="64"/>
      <c r="K13" s="14"/>
      <c r="L13" s="193"/>
      <c r="M13" s="44"/>
      <c r="N13" s="106"/>
      <c r="O13" s="14"/>
    </row>
    <row r="14" spans="1:15" s="9" customFormat="1" ht="15" customHeight="1">
      <c r="A14" s="239">
        <v>43524</v>
      </c>
      <c r="B14" s="16" t="s">
        <v>241</v>
      </c>
      <c r="C14" s="64"/>
      <c r="D14" s="64"/>
      <c r="E14" s="44"/>
      <c r="F14" s="44"/>
      <c r="G14" s="44"/>
      <c r="H14" s="64"/>
      <c r="K14" s="14"/>
      <c r="L14" s="193"/>
      <c r="M14" s="44"/>
      <c r="N14" s="106"/>
      <c r="O14" s="14"/>
    </row>
    <row r="15" spans="1:15" s="7" customFormat="1" ht="24.75" customHeight="1">
      <c r="A15" s="102"/>
      <c r="B15" s="28" t="s">
        <v>83</v>
      </c>
      <c r="C15" s="63" t="s">
        <v>60</v>
      </c>
      <c r="D15" s="100" t="s">
        <v>86</v>
      </c>
      <c r="E15" s="47" t="s">
        <v>85</v>
      </c>
      <c r="F15" s="47"/>
      <c r="G15" s="47" t="s">
        <v>87</v>
      </c>
      <c r="H15" s="125" t="s">
        <v>114</v>
      </c>
      <c r="I15" s="22" t="s">
        <v>24</v>
      </c>
      <c r="J15" s="31"/>
      <c r="K15" s="32"/>
      <c r="L15" s="156">
        <v>153.86</v>
      </c>
      <c r="M15" s="52" t="s">
        <v>41</v>
      </c>
      <c r="N15" s="264"/>
      <c r="O15" s="24"/>
    </row>
    <row r="16" spans="1:15" s="7" customFormat="1" ht="21.75" customHeight="1">
      <c r="A16" s="102"/>
      <c r="B16" s="28" t="s">
        <v>83</v>
      </c>
      <c r="C16" s="63" t="s">
        <v>68</v>
      </c>
      <c r="D16" s="100" t="s">
        <v>117</v>
      </c>
      <c r="E16" s="47" t="s">
        <v>85</v>
      </c>
      <c r="F16" s="47"/>
      <c r="G16" s="47" t="s">
        <v>91</v>
      </c>
      <c r="H16" s="125" t="s">
        <v>73</v>
      </c>
      <c r="I16" s="22" t="s">
        <v>24</v>
      </c>
      <c r="J16" s="31"/>
      <c r="K16" s="32"/>
      <c r="L16" s="156">
        <v>1369.68</v>
      </c>
      <c r="M16" s="52" t="s">
        <v>41</v>
      </c>
      <c r="N16" s="106"/>
      <c r="O16" s="24"/>
    </row>
    <row r="17" spans="1:15" s="9" customFormat="1" ht="15" customHeight="1">
      <c r="A17" s="102"/>
      <c r="B17" s="28" t="s">
        <v>83</v>
      </c>
      <c r="C17" s="135" t="s">
        <v>129</v>
      </c>
      <c r="D17" s="138" t="s">
        <v>125</v>
      </c>
      <c r="E17" s="47" t="s">
        <v>35</v>
      </c>
      <c r="F17" s="47"/>
      <c r="G17" s="48" t="s">
        <v>34</v>
      </c>
      <c r="H17" s="125" t="s">
        <v>72</v>
      </c>
      <c r="I17" s="22" t="s">
        <v>24</v>
      </c>
      <c r="J17" s="31"/>
      <c r="K17" s="32"/>
      <c r="L17" s="156">
        <v>600</v>
      </c>
      <c r="M17" s="52" t="s">
        <v>41</v>
      </c>
      <c r="N17" s="106"/>
      <c r="O17" s="14"/>
    </row>
    <row r="18" spans="1:15" s="7" customFormat="1" ht="15" customHeight="1">
      <c r="A18" s="102"/>
      <c r="B18" s="33" t="s">
        <v>21</v>
      </c>
      <c r="C18" s="63"/>
      <c r="D18" s="100"/>
      <c r="E18" s="47"/>
      <c r="F18" s="47"/>
      <c r="G18" s="47"/>
      <c r="H18" s="125"/>
      <c r="I18" s="22"/>
      <c r="J18" s="31"/>
      <c r="K18" s="32"/>
      <c r="L18" s="183">
        <f>SUM(L15:L17)</f>
        <v>2123.54</v>
      </c>
      <c r="M18" s="52"/>
      <c r="N18" s="106"/>
      <c r="O18" s="24"/>
    </row>
    <row r="19" spans="1:15" s="9" customFormat="1" ht="15" customHeight="1">
      <c r="A19" s="102"/>
      <c r="B19" s="251"/>
      <c r="C19" s="63"/>
      <c r="D19" s="100"/>
      <c r="E19" s="47"/>
      <c r="F19" s="47"/>
      <c r="G19" s="47"/>
      <c r="H19" s="125"/>
      <c r="I19" s="12"/>
      <c r="J19" s="17"/>
      <c r="K19" s="18"/>
      <c r="L19" s="152"/>
      <c r="M19" s="52"/>
      <c r="N19" s="106"/>
      <c r="O19" s="14"/>
    </row>
    <row r="20" spans="1:15" s="9" customFormat="1" ht="15" customHeight="1">
      <c r="A20" s="115">
        <v>43555</v>
      </c>
      <c r="B20" s="33" t="s">
        <v>244</v>
      </c>
      <c r="C20" s="63"/>
      <c r="D20" s="100"/>
      <c r="E20" s="47"/>
      <c r="F20" s="47"/>
      <c r="G20" s="47"/>
      <c r="H20" s="125"/>
      <c r="I20" s="12"/>
      <c r="J20" s="17"/>
      <c r="K20" s="18"/>
      <c r="L20" s="152"/>
      <c r="M20" s="52"/>
      <c r="N20" s="106"/>
      <c r="O20" s="14"/>
    </row>
    <row r="21" spans="1:15" s="7" customFormat="1" ht="24.75" customHeight="1">
      <c r="A21" s="102"/>
      <c r="B21" s="28" t="s">
        <v>83</v>
      </c>
      <c r="C21" s="63" t="s">
        <v>60</v>
      </c>
      <c r="D21" s="100" t="s">
        <v>86</v>
      </c>
      <c r="E21" s="47" t="s">
        <v>85</v>
      </c>
      <c r="F21" s="47"/>
      <c r="G21" s="47" t="s">
        <v>87</v>
      </c>
      <c r="H21" s="125" t="s">
        <v>114</v>
      </c>
      <c r="I21" s="22" t="s">
        <v>24</v>
      </c>
      <c r="J21" s="31"/>
      <c r="K21" s="32"/>
      <c r="L21" s="156">
        <v>153.86</v>
      </c>
      <c r="M21" s="52" t="s">
        <v>41</v>
      </c>
      <c r="N21" s="264"/>
      <c r="O21" s="24"/>
    </row>
    <row r="22" spans="1:15" s="7" customFormat="1" ht="24.75" customHeight="1">
      <c r="A22" s="102"/>
      <c r="B22" s="28" t="s">
        <v>83</v>
      </c>
      <c r="C22" s="63" t="s">
        <v>60</v>
      </c>
      <c r="D22" s="138" t="s">
        <v>382</v>
      </c>
      <c r="E22" s="47" t="s">
        <v>383</v>
      </c>
      <c r="F22" s="47"/>
      <c r="G22" s="47" t="s">
        <v>87</v>
      </c>
      <c r="H22" s="125" t="s">
        <v>114</v>
      </c>
      <c r="I22" s="22" t="s">
        <v>24</v>
      </c>
      <c r="J22" s="31"/>
      <c r="K22" s="32"/>
      <c r="L22" s="156">
        <v>384.65</v>
      </c>
      <c r="M22" s="52" t="s">
        <v>41</v>
      </c>
      <c r="N22" s="264"/>
      <c r="O22" s="24"/>
    </row>
    <row r="23" spans="1:15" s="7" customFormat="1" ht="21.75" customHeight="1">
      <c r="A23" s="102"/>
      <c r="B23" s="28" t="s">
        <v>83</v>
      </c>
      <c r="C23" s="63" t="s">
        <v>68</v>
      </c>
      <c r="D23" s="100" t="s">
        <v>117</v>
      </c>
      <c r="E23" s="47" t="s">
        <v>85</v>
      </c>
      <c r="F23" s="47"/>
      <c r="G23" s="47" t="s">
        <v>91</v>
      </c>
      <c r="H23" s="125" t="s">
        <v>73</v>
      </c>
      <c r="I23" s="22" t="s">
        <v>24</v>
      </c>
      <c r="J23" s="31"/>
      <c r="K23" s="32"/>
      <c r="L23" s="156">
        <v>1369.68</v>
      </c>
      <c r="M23" s="52" t="s">
        <v>41</v>
      </c>
      <c r="N23" s="106"/>
      <c r="O23" s="24"/>
    </row>
    <row r="24" spans="1:15" s="9" customFormat="1" ht="15" customHeight="1">
      <c r="A24" s="102"/>
      <c r="B24" s="28" t="s">
        <v>83</v>
      </c>
      <c r="C24" s="135" t="s">
        <v>60</v>
      </c>
      <c r="D24" s="138" t="s">
        <v>187</v>
      </c>
      <c r="E24" s="47" t="s">
        <v>35</v>
      </c>
      <c r="F24" s="47"/>
      <c r="G24" s="47" t="s">
        <v>34</v>
      </c>
      <c r="H24" s="71" t="s">
        <v>480</v>
      </c>
      <c r="I24" s="25" t="s">
        <v>19</v>
      </c>
      <c r="J24" s="37">
        <v>1</v>
      </c>
      <c r="K24" s="26">
        <v>77.6</v>
      </c>
      <c r="L24" s="152">
        <f aca="true" t="shared" si="0" ref="L24:L30">J24*K24</f>
        <v>77.6</v>
      </c>
      <c r="M24" s="52" t="s">
        <v>481</v>
      </c>
      <c r="N24" s="106"/>
      <c r="O24" s="14"/>
    </row>
    <row r="25" spans="1:15" s="9" customFormat="1" ht="15" customHeight="1">
      <c r="A25" s="102"/>
      <c r="B25" s="28" t="s">
        <v>83</v>
      </c>
      <c r="C25" s="135" t="s">
        <v>60</v>
      </c>
      <c r="D25" s="138" t="s">
        <v>187</v>
      </c>
      <c r="E25" s="47" t="s">
        <v>35</v>
      </c>
      <c r="F25" s="47"/>
      <c r="G25" s="47" t="s">
        <v>34</v>
      </c>
      <c r="H25" s="4" t="s">
        <v>482</v>
      </c>
      <c r="I25" s="22" t="s">
        <v>19</v>
      </c>
      <c r="J25" s="31">
        <v>1</v>
      </c>
      <c r="K25" s="32">
        <v>105.9</v>
      </c>
      <c r="L25" s="156">
        <f t="shared" si="0"/>
        <v>105.9</v>
      </c>
      <c r="M25" s="52" t="s">
        <v>481</v>
      </c>
      <c r="N25" s="106"/>
      <c r="O25" s="14"/>
    </row>
    <row r="26" spans="1:15" s="9" customFormat="1" ht="15" customHeight="1">
      <c r="A26" s="102"/>
      <c r="B26" s="28" t="s">
        <v>83</v>
      </c>
      <c r="C26" s="135" t="s">
        <v>60</v>
      </c>
      <c r="D26" s="138" t="s">
        <v>187</v>
      </c>
      <c r="E26" s="47" t="s">
        <v>35</v>
      </c>
      <c r="F26" s="47"/>
      <c r="G26" s="47" t="s">
        <v>34</v>
      </c>
      <c r="H26" s="4" t="s">
        <v>188</v>
      </c>
      <c r="I26" s="22" t="s">
        <v>19</v>
      </c>
      <c r="J26" s="31">
        <v>2</v>
      </c>
      <c r="K26" s="32">
        <v>105.9</v>
      </c>
      <c r="L26" s="156">
        <f t="shared" si="0"/>
        <v>211.8</v>
      </c>
      <c r="M26" s="52" t="s">
        <v>481</v>
      </c>
      <c r="N26" s="106"/>
      <c r="O26" s="14"/>
    </row>
    <row r="27" spans="1:15" s="9" customFormat="1" ht="15" customHeight="1">
      <c r="A27" s="102"/>
      <c r="B27" s="28" t="s">
        <v>83</v>
      </c>
      <c r="C27" s="135" t="s">
        <v>60</v>
      </c>
      <c r="D27" s="138" t="s">
        <v>187</v>
      </c>
      <c r="E27" s="47" t="s">
        <v>35</v>
      </c>
      <c r="F27" s="47"/>
      <c r="G27" s="47" t="s">
        <v>34</v>
      </c>
      <c r="H27" s="71" t="s">
        <v>483</v>
      </c>
      <c r="I27" s="25" t="s">
        <v>19</v>
      </c>
      <c r="J27" s="37">
        <v>1</v>
      </c>
      <c r="K27" s="26">
        <v>27</v>
      </c>
      <c r="L27" s="152">
        <f t="shared" si="0"/>
        <v>27</v>
      </c>
      <c r="M27" s="52" t="s">
        <v>481</v>
      </c>
      <c r="N27" s="106"/>
      <c r="O27" s="14"/>
    </row>
    <row r="28" spans="1:15" s="9" customFormat="1" ht="15" customHeight="1">
      <c r="A28" s="102"/>
      <c r="B28" s="28" t="s">
        <v>83</v>
      </c>
      <c r="C28" s="135" t="s">
        <v>60</v>
      </c>
      <c r="D28" s="138" t="s">
        <v>187</v>
      </c>
      <c r="E28" s="47" t="s">
        <v>35</v>
      </c>
      <c r="F28" s="47"/>
      <c r="G28" s="47" t="s">
        <v>34</v>
      </c>
      <c r="H28" s="4" t="s">
        <v>484</v>
      </c>
      <c r="I28" s="22" t="s">
        <v>19</v>
      </c>
      <c r="J28" s="31">
        <v>1</v>
      </c>
      <c r="K28" s="32">
        <v>480</v>
      </c>
      <c r="L28" s="156">
        <f t="shared" si="0"/>
        <v>480</v>
      </c>
      <c r="M28" s="52" t="s">
        <v>481</v>
      </c>
      <c r="N28" s="106"/>
      <c r="O28" s="14"/>
    </row>
    <row r="29" spans="1:15" s="9" customFormat="1" ht="15" customHeight="1">
      <c r="A29" s="102"/>
      <c r="B29" s="28" t="s">
        <v>83</v>
      </c>
      <c r="C29" s="135" t="s">
        <v>60</v>
      </c>
      <c r="D29" s="138" t="s">
        <v>187</v>
      </c>
      <c r="E29" s="47" t="s">
        <v>35</v>
      </c>
      <c r="F29" s="47"/>
      <c r="G29" s="47" t="s">
        <v>34</v>
      </c>
      <c r="H29" s="4" t="s">
        <v>485</v>
      </c>
      <c r="I29" s="22" t="s">
        <v>19</v>
      </c>
      <c r="J29" s="31">
        <v>1</v>
      </c>
      <c r="K29" s="32">
        <v>391.9</v>
      </c>
      <c r="L29" s="156">
        <f t="shared" si="0"/>
        <v>391.9</v>
      </c>
      <c r="M29" s="52" t="s">
        <v>481</v>
      </c>
      <c r="N29" s="106"/>
      <c r="O29" s="14"/>
    </row>
    <row r="30" spans="1:15" s="9" customFormat="1" ht="15" customHeight="1">
      <c r="A30" s="102"/>
      <c r="B30" s="28" t="s">
        <v>83</v>
      </c>
      <c r="C30" s="135" t="s">
        <v>60</v>
      </c>
      <c r="D30" s="138" t="s">
        <v>187</v>
      </c>
      <c r="E30" s="47" t="s">
        <v>35</v>
      </c>
      <c r="F30" s="47"/>
      <c r="G30" s="47" t="s">
        <v>34</v>
      </c>
      <c r="H30" s="4" t="s">
        <v>486</v>
      </c>
      <c r="I30" s="22" t="s">
        <v>19</v>
      </c>
      <c r="J30" s="31">
        <v>1</v>
      </c>
      <c r="K30" s="32">
        <v>555.8</v>
      </c>
      <c r="L30" s="156">
        <f t="shared" si="0"/>
        <v>555.8</v>
      </c>
      <c r="M30" s="52" t="s">
        <v>481</v>
      </c>
      <c r="N30" s="106"/>
      <c r="O30" s="14"/>
    </row>
    <row r="31" spans="1:15" s="9" customFormat="1" ht="15" customHeight="1">
      <c r="A31" s="102"/>
      <c r="B31" s="33" t="s">
        <v>21</v>
      </c>
      <c r="C31" s="63"/>
      <c r="D31" s="100"/>
      <c r="E31" s="47"/>
      <c r="F31" s="47"/>
      <c r="G31" s="47"/>
      <c r="H31" s="125"/>
      <c r="I31" s="12"/>
      <c r="J31" s="17"/>
      <c r="K31" s="18"/>
      <c r="L31" s="183">
        <f>SUM(L21:L30)</f>
        <v>3758.1900000000005</v>
      </c>
      <c r="M31" s="52"/>
      <c r="N31" s="156"/>
      <c r="O31" s="14"/>
    </row>
    <row r="32" spans="1:15" s="9" customFormat="1" ht="15" customHeight="1">
      <c r="A32" s="102"/>
      <c r="B32" s="33" t="s">
        <v>245</v>
      </c>
      <c r="C32" s="63"/>
      <c r="D32" s="100"/>
      <c r="E32" s="47"/>
      <c r="F32" s="47"/>
      <c r="G32" s="47"/>
      <c r="H32" s="125"/>
      <c r="I32" s="12"/>
      <c r="J32" s="17"/>
      <c r="K32" s="18"/>
      <c r="L32" s="183">
        <v>7667.07</v>
      </c>
      <c r="M32" s="52"/>
      <c r="N32" s="156"/>
      <c r="O32" s="14"/>
    </row>
    <row r="33" spans="1:15" s="16" customFormat="1" ht="15" customHeight="1">
      <c r="A33" s="58"/>
      <c r="B33" s="85"/>
      <c r="C33" s="131"/>
      <c r="D33" s="131"/>
      <c r="E33" s="51"/>
      <c r="F33" s="51"/>
      <c r="G33" s="51"/>
      <c r="H33" s="131"/>
      <c r="J33" s="137"/>
      <c r="K33" s="90"/>
      <c r="L33" s="158"/>
      <c r="M33" s="51"/>
      <c r="N33" s="106"/>
      <c r="O33" s="90"/>
    </row>
    <row r="34" spans="1:15" s="9" customFormat="1" ht="15" customHeight="1">
      <c r="A34" s="58"/>
      <c r="B34" s="7" t="s">
        <v>65</v>
      </c>
      <c r="C34" s="64"/>
      <c r="D34" s="64" t="s">
        <v>26</v>
      </c>
      <c r="E34" s="44"/>
      <c r="F34" s="44"/>
      <c r="G34" s="44"/>
      <c r="H34" s="64"/>
      <c r="J34" s="76"/>
      <c r="K34" s="14"/>
      <c r="L34" s="153"/>
      <c r="M34" s="44"/>
      <c r="N34" s="106"/>
      <c r="O34" s="14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E23">
      <selection activeCell="N23" sqref="N1:O16384"/>
    </sheetView>
  </sheetViews>
  <sheetFormatPr defaultColWidth="9.00390625" defaultRowHeight="12.75"/>
  <cols>
    <col min="2" max="2" width="16.375" style="0" customWidth="1"/>
    <col min="3" max="3" width="22.25390625" style="69" customWidth="1"/>
    <col min="4" max="4" width="35.375" style="200" customWidth="1"/>
    <col min="5" max="5" width="10.625" style="0" customWidth="1"/>
    <col min="6" max="6" width="2.625" style="0" customWidth="1"/>
    <col min="7" max="7" width="16.00390625" style="0" customWidth="1"/>
    <col min="8" max="8" width="25.75390625" style="69" customWidth="1"/>
    <col min="11" max="11" width="14.375" style="80" customWidth="1"/>
    <col min="12" max="12" width="14.375" style="176" customWidth="1"/>
    <col min="13" max="13" width="18.125" style="0" customWidth="1"/>
    <col min="14" max="14" width="11.125" style="0" customWidth="1"/>
    <col min="15" max="15" width="11.00390625" style="80" customWidth="1"/>
  </cols>
  <sheetData>
    <row r="1" spans="1:15" s="4" customFormat="1" ht="15">
      <c r="A1" s="110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7"/>
      <c r="O1" s="67"/>
    </row>
    <row r="2" spans="1:15" s="4" customFormat="1" ht="15">
      <c r="A2" s="111"/>
      <c r="B2" s="286" t="s">
        <v>105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7"/>
      <c r="O2" s="67"/>
    </row>
    <row r="3" spans="1:15" s="4" customFormat="1" ht="12" customHeight="1">
      <c r="A3" s="43"/>
      <c r="B3" s="287" t="s">
        <v>20</v>
      </c>
      <c r="C3" s="287"/>
      <c r="D3" s="287"/>
      <c r="E3" s="43"/>
      <c r="F3" s="43"/>
      <c r="G3" s="43"/>
      <c r="H3" s="64"/>
      <c r="K3" s="67"/>
      <c r="L3" s="193"/>
      <c r="M3" s="44"/>
      <c r="N3" s="7"/>
      <c r="O3" s="67"/>
    </row>
    <row r="4" spans="1:15" s="44" customFormat="1" ht="66" customHeight="1">
      <c r="A4" s="5" t="s">
        <v>32</v>
      </c>
      <c r="B4" s="2" t="s">
        <v>11</v>
      </c>
      <c r="C4" s="68" t="s">
        <v>10</v>
      </c>
      <c r="D4" s="144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5" t="s">
        <v>5</v>
      </c>
      <c r="K4" s="203" t="s">
        <v>8</v>
      </c>
      <c r="L4" s="196" t="s">
        <v>9</v>
      </c>
      <c r="M4" s="6" t="s">
        <v>30</v>
      </c>
      <c r="N4" s="7"/>
      <c r="O4" s="52"/>
    </row>
    <row r="5" spans="1:15" s="44" customFormat="1" ht="13.5" customHeight="1">
      <c r="A5" s="2">
        <v>1</v>
      </c>
      <c r="B5" s="2">
        <v>2</v>
      </c>
      <c r="C5" s="42">
        <v>3</v>
      </c>
      <c r="D5" s="144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2">
        <v>10</v>
      </c>
      <c r="K5" s="204">
        <v>11</v>
      </c>
      <c r="L5" s="194">
        <v>12</v>
      </c>
      <c r="M5" s="6"/>
      <c r="N5" s="7"/>
      <c r="O5" s="52"/>
    </row>
    <row r="6" spans="1:15" s="4" customFormat="1" ht="21" customHeight="1">
      <c r="A6" s="2" t="s">
        <v>12</v>
      </c>
      <c r="B6" s="2"/>
      <c r="C6" s="42" t="s">
        <v>13</v>
      </c>
      <c r="D6" s="144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2" t="s">
        <v>2</v>
      </c>
      <c r="K6" s="205"/>
      <c r="L6" s="194" t="s">
        <v>3</v>
      </c>
      <c r="M6" s="6"/>
      <c r="N6" s="7"/>
      <c r="O6" s="67"/>
    </row>
    <row r="7" spans="1:15" s="9" customFormat="1" ht="15" customHeight="1">
      <c r="A7" s="112">
        <v>43496</v>
      </c>
      <c r="B7" s="130" t="s">
        <v>27</v>
      </c>
      <c r="C7" s="42"/>
      <c r="D7" s="144"/>
      <c r="E7" s="2"/>
      <c r="F7" s="3"/>
      <c r="G7" s="3"/>
      <c r="H7" s="42"/>
      <c r="I7" s="123"/>
      <c r="J7" s="123"/>
      <c r="K7" s="216"/>
      <c r="L7" s="194"/>
      <c r="M7" s="6"/>
      <c r="N7" s="7"/>
      <c r="O7" s="14"/>
    </row>
    <row r="8" spans="1:15" s="7" customFormat="1" ht="26.25" customHeight="1">
      <c r="A8" s="102"/>
      <c r="B8" s="28" t="s">
        <v>82</v>
      </c>
      <c r="C8" s="63" t="s">
        <v>60</v>
      </c>
      <c r="D8" s="101" t="s">
        <v>86</v>
      </c>
      <c r="E8" s="47" t="s">
        <v>85</v>
      </c>
      <c r="F8" s="47"/>
      <c r="G8" s="47" t="s">
        <v>87</v>
      </c>
      <c r="H8" s="125" t="s">
        <v>73</v>
      </c>
      <c r="I8" s="22" t="s">
        <v>24</v>
      </c>
      <c r="J8" s="31"/>
      <c r="K8" s="32"/>
      <c r="L8" s="156">
        <v>153.94</v>
      </c>
      <c r="M8" s="52" t="s">
        <v>41</v>
      </c>
      <c r="O8" s="24"/>
    </row>
    <row r="9" spans="1:15" s="7" customFormat="1" ht="17.25" customHeight="1">
      <c r="A9" s="102"/>
      <c r="B9" s="28" t="s">
        <v>82</v>
      </c>
      <c r="C9" s="63" t="s">
        <v>68</v>
      </c>
      <c r="D9" s="101" t="s">
        <v>118</v>
      </c>
      <c r="E9" s="47" t="s">
        <v>85</v>
      </c>
      <c r="F9" s="47"/>
      <c r="G9" s="47" t="s">
        <v>91</v>
      </c>
      <c r="H9" s="125" t="s">
        <v>73</v>
      </c>
      <c r="I9" s="22" t="s">
        <v>24</v>
      </c>
      <c r="J9" s="31"/>
      <c r="K9" s="32"/>
      <c r="L9" s="156">
        <v>1376.72</v>
      </c>
      <c r="M9" s="52" t="s">
        <v>41</v>
      </c>
      <c r="O9" s="24"/>
    </row>
    <row r="10" spans="1:15" s="93" customFormat="1" ht="15" customHeight="1">
      <c r="A10" s="231"/>
      <c r="B10" s="28" t="s">
        <v>82</v>
      </c>
      <c r="C10" s="138" t="s">
        <v>60</v>
      </c>
      <c r="D10" s="101" t="s">
        <v>191</v>
      </c>
      <c r="E10" s="47" t="s">
        <v>35</v>
      </c>
      <c r="F10" s="119"/>
      <c r="G10" s="119" t="s">
        <v>34</v>
      </c>
      <c r="H10" s="125" t="s">
        <v>69</v>
      </c>
      <c r="I10" s="22" t="s">
        <v>22</v>
      </c>
      <c r="J10" s="31">
        <v>0.5</v>
      </c>
      <c r="K10" s="32">
        <v>204.71</v>
      </c>
      <c r="L10" s="156">
        <f>J10*K10</f>
        <v>102.355</v>
      </c>
      <c r="M10" s="52" t="s">
        <v>150</v>
      </c>
      <c r="O10" s="246"/>
    </row>
    <row r="11" spans="1:15" s="7" customFormat="1" ht="15" customHeight="1">
      <c r="A11" s="102"/>
      <c r="B11" s="33" t="s">
        <v>21</v>
      </c>
      <c r="C11" s="63"/>
      <c r="D11" s="101"/>
      <c r="E11" s="47"/>
      <c r="F11" s="47"/>
      <c r="G11" s="47"/>
      <c r="H11" s="125"/>
      <c r="I11" s="22"/>
      <c r="J11" s="31"/>
      <c r="K11" s="32"/>
      <c r="L11" s="183">
        <f>SUM(L8:L10)</f>
        <v>1633.015</v>
      </c>
      <c r="M11" s="52"/>
      <c r="N11" s="27"/>
      <c r="O11" s="24"/>
    </row>
    <row r="12" spans="1:15" s="9" customFormat="1" ht="15" customHeight="1">
      <c r="A12" s="44"/>
      <c r="C12" s="64"/>
      <c r="D12" s="46"/>
      <c r="E12" s="44"/>
      <c r="F12" s="44"/>
      <c r="G12" s="44"/>
      <c r="H12" s="64"/>
      <c r="K12" s="14"/>
      <c r="L12" s="193"/>
      <c r="M12" s="44"/>
      <c r="N12" s="7"/>
      <c r="O12" s="24"/>
    </row>
    <row r="13" spans="1:15" s="9" customFormat="1" ht="15" customHeight="1">
      <c r="A13" s="239">
        <v>43524</v>
      </c>
      <c r="B13" s="16" t="s">
        <v>241</v>
      </c>
      <c r="C13" s="64"/>
      <c r="D13" s="46"/>
      <c r="E13" s="44"/>
      <c r="F13" s="44"/>
      <c r="G13" s="44"/>
      <c r="H13" s="64"/>
      <c r="K13" s="14"/>
      <c r="L13" s="193"/>
      <c r="M13" s="44"/>
      <c r="N13" s="7"/>
      <c r="O13" s="24"/>
    </row>
    <row r="14" spans="1:15" s="7" customFormat="1" ht="25.5" customHeight="1">
      <c r="A14" s="102"/>
      <c r="B14" s="28" t="s">
        <v>82</v>
      </c>
      <c r="C14" s="63" t="s">
        <v>60</v>
      </c>
      <c r="D14" s="101" t="s">
        <v>86</v>
      </c>
      <c r="E14" s="47" t="s">
        <v>85</v>
      </c>
      <c r="F14" s="47"/>
      <c r="G14" s="47" t="s">
        <v>87</v>
      </c>
      <c r="H14" s="125" t="s">
        <v>73</v>
      </c>
      <c r="I14" s="22" t="s">
        <v>24</v>
      </c>
      <c r="J14" s="31"/>
      <c r="K14" s="32"/>
      <c r="L14" s="156">
        <v>153.94</v>
      </c>
      <c r="M14" s="52" t="s">
        <v>41</v>
      </c>
      <c r="O14" s="24"/>
    </row>
    <row r="15" spans="1:15" s="7" customFormat="1" ht="18" customHeight="1">
      <c r="A15" s="102"/>
      <c r="B15" s="28" t="s">
        <v>82</v>
      </c>
      <c r="C15" s="63" t="s">
        <v>68</v>
      </c>
      <c r="D15" s="101" t="s">
        <v>118</v>
      </c>
      <c r="E15" s="47" t="s">
        <v>85</v>
      </c>
      <c r="F15" s="47"/>
      <c r="G15" s="47" t="s">
        <v>91</v>
      </c>
      <c r="H15" s="125" t="s">
        <v>73</v>
      </c>
      <c r="I15" s="22" t="s">
        <v>24</v>
      </c>
      <c r="J15" s="31"/>
      <c r="K15" s="32"/>
      <c r="L15" s="156">
        <v>1376.72</v>
      </c>
      <c r="M15" s="52" t="s">
        <v>41</v>
      </c>
      <c r="O15" s="24"/>
    </row>
    <row r="16" spans="1:15" s="9" customFormat="1" ht="15" customHeight="1">
      <c r="A16" s="102"/>
      <c r="B16" s="28" t="s">
        <v>82</v>
      </c>
      <c r="C16" s="135" t="s">
        <v>319</v>
      </c>
      <c r="D16" s="101" t="s">
        <v>318</v>
      </c>
      <c r="E16" s="47" t="s">
        <v>35</v>
      </c>
      <c r="F16" s="47"/>
      <c r="G16" s="47" t="s">
        <v>34</v>
      </c>
      <c r="H16" s="71" t="s">
        <v>300</v>
      </c>
      <c r="I16" s="25" t="s">
        <v>19</v>
      </c>
      <c r="J16" s="37">
        <v>2</v>
      </c>
      <c r="K16" s="26">
        <v>110</v>
      </c>
      <c r="L16" s="152">
        <f aca="true" t="shared" si="0" ref="L16:L25">J16*K16</f>
        <v>220</v>
      </c>
      <c r="M16" s="53" t="s">
        <v>296</v>
      </c>
      <c r="N16" s="24"/>
      <c r="O16" s="24"/>
    </row>
    <row r="17" spans="1:15" s="9" customFormat="1" ht="15" customHeight="1">
      <c r="A17" s="102"/>
      <c r="B17" s="28" t="s">
        <v>82</v>
      </c>
      <c r="C17" s="135" t="s">
        <v>129</v>
      </c>
      <c r="D17" s="138" t="s">
        <v>125</v>
      </c>
      <c r="E17" s="47" t="s">
        <v>35</v>
      </c>
      <c r="F17" s="47"/>
      <c r="G17" s="48" t="s">
        <v>34</v>
      </c>
      <c r="H17" s="125" t="s">
        <v>72</v>
      </c>
      <c r="I17" s="22" t="s">
        <v>24</v>
      </c>
      <c r="J17" s="31"/>
      <c r="K17" s="32"/>
      <c r="L17" s="156">
        <v>1240</v>
      </c>
      <c r="M17" s="52" t="s">
        <v>41</v>
      </c>
      <c r="N17" s="24"/>
      <c r="O17" s="24"/>
    </row>
    <row r="18" spans="1:15" s="9" customFormat="1" ht="15" customHeight="1">
      <c r="A18" s="102"/>
      <c r="B18" s="28" t="s">
        <v>82</v>
      </c>
      <c r="C18" s="135" t="s">
        <v>319</v>
      </c>
      <c r="D18" s="101" t="s">
        <v>318</v>
      </c>
      <c r="E18" s="47" t="s">
        <v>35</v>
      </c>
      <c r="F18" s="47"/>
      <c r="G18" s="47" t="s">
        <v>34</v>
      </c>
      <c r="H18" s="139" t="s">
        <v>303</v>
      </c>
      <c r="I18" s="22" t="s">
        <v>19</v>
      </c>
      <c r="J18" s="31">
        <v>1</v>
      </c>
      <c r="K18" s="32">
        <v>131</v>
      </c>
      <c r="L18" s="156">
        <f t="shared" si="0"/>
        <v>131</v>
      </c>
      <c r="M18" s="53" t="s">
        <v>296</v>
      </c>
      <c r="N18" s="24"/>
      <c r="O18" s="24"/>
    </row>
    <row r="19" spans="1:15" s="9" customFormat="1" ht="15" customHeight="1">
      <c r="A19" s="102"/>
      <c r="B19" s="28" t="s">
        <v>82</v>
      </c>
      <c r="C19" s="135" t="s">
        <v>319</v>
      </c>
      <c r="D19" s="101" t="s">
        <v>318</v>
      </c>
      <c r="E19" s="47" t="s">
        <v>35</v>
      </c>
      <c r="F19" s="47"/>
      <c r="G19" s="47" t="s">
        <v>34</v>
      </c>
      <c r="H19" s="139" t="s">
        <v>214</v>
      </c>
      <c r="I19" s="25" t="s">
        <v>19</v>
      </c>
      <c r="J19" s="37">
        <v>2</v>
      </c>
      <c r="K19" s="26">
        <v>158</v>
      </c>
      <c r="L19" s="152">
        <f t="shared" si="0"/>
        <v>316</v>
      </c>
      <c r="M19" s="54" t="s">
        <v>307</v>
      </c>
      <c r="N19" s="24"/>
      <c r="O19" s="24"/>
    </row>
    <row r="20" spans="1:15" s="9" customFormat="1" ht="15" customHeight="1">
      <c r="A20" s="102"/>
      <c r="B20" s="28" t="s">
        <v>82</v>
      </c>
      <c r="C20" s="135" t="s">
        <v>319</v>
      </c>
      <c r="D20" s="101" t="s">
        <v>318</v>
      </c>
      <c r="E20" s="47" t="s">
        <v>35</v>
      </c>
      <c r="F20" s="47"/>
      <c r="G20" s="47" t="s">
        <v>34</v>
      </c>
      <c r="H20" s="139" t="s">
        <v>71</v>
      </c>
      <c r="I20" s="25" t="s">
        <v>19</v>
      </c>
      <c r="J20" s="37">
        <v>5</v>
      </c>
      <c r="K20" s="26">
        <v>62</v>
      </c>
      <c r="L20" s="156">
        <f t="shared" si="0"/>
        <v>310</v>
      </c>
      <c r="M20" s="54" t="s">
        <v>296</v>
      </c>
      <c r="N20" s="24"/>
      <c r="O20" s="24"/>
    </row>
    <row r="21" spans="1:15" s="9" customFormat="1" ht="15" customHeight="1">
      <c r="A21" s="102"/>
      <c r="B21" s="28" t="s">
        <v>82</v>
      </c>
      <c r="C21" s="135" t="s">
        <v>319</v>
      </c>
      <c r="D21" s="101" t="s">
        <v>318</v>
      </c>
      <c r="E21" s="47" t="s">
        <v>35</v>
      </c>
      <c r="F21" s="47"/>
      <c r="G21" s="47" t="s">
        <v>34</v>
      </c>
      <c r="H21" s="138" t="s">
        <v>309</v>
      </c>
      <c r="I21" s="25" t="s">
        <v>19</v>
      </c>
      <c r="J21" s="37">
        <v>1</v>
      </c>
      <c r="K21" s="32">
        <v>281</v>
      </c>
      <c r="L21" s="152">
        <f t="shared" si="0"/>
        <v>281</v>
      </c>
      <c r="M21" s="54" t="s">
        <v>296</v>
      </c>
      <c r="N21" s="24"/>
      <c r="O21" s="24"/>
    </row>
    <row r="22" spans="1:15" s="9" customFormat="1" ht="15" customHeight="1">
      <c r="A22" s="102"/>
      <c r="B22" s="28" t="s">
        <v>82</v>
      </c>
      <c r="C22" s="135" t="s">
        <v>319</v>
      </c>
      <c r="D22" s="101" t="s">
        <v>318</v>
      </c>
      <c r="E22" s="47" t="s">
        <v>35</v>
      </c>
      <c r="F22" s="47"/>
      <c r="G22" s="47" t="s">
        <v>34</v>
      </c>
      <c r="H22" s="139" t="s">
        <v>320</v>
      </c>
      <c r="I22" s="22" t="s">
        <v>19</v>
      </c>
      <c r="J22" s="31">
        <v>2</v>
      </c>
      <c r="K22" s="32">
        <v>137</v>
      </c>
      <c r="L22" s="152">
        <f t="shared" si="0"/>
        <v>274</v>
      </c>
      <c r="M22" s="54" t="s">
        <v>321</v>
      </c>
      <c r="N22" s="24"/>
      <c r="O22" s="24"/>
    </row>
    <row r="23" spans="1:15" s="9" customFormat="1" ht="15" customHeight="1">
      <c r="A23" s="102"/>
      <c r="B23" s="28" t="s">
        <v>82</v>
      </c>
      <c r="C23" s="135" t="s">
        <v>319</v>
      </c>
      <c r="D23" s="101" t="s">
        <v>318</v>
      </c>
      <c r="E23" s="47" t="s">
        <v>35</v>
      </c>
      <c r="F23" s="47"/>
      <c r="G23" s="47" t="s">
        <v>34</v>
      </c>
      <c r="H23" s="139" t="s">
        <v>322</v>
      </c>
      <c r="I23" s="22" t="s">
        <v>19</v>
      </c>
      <c r="J23" s="31">
        <v>2</v>
      </c>
      <c r="K23" s="32">
        <v>199</v>
      </c>
      <c r="L23" s="156">
        <f t="shared" si="0"/>
        <v>398</v>
      </c>
      <c r="M23" s="52" t="s">
        <v>255</v>
      </c>
      <c r="N23" s="24"/>
      <c r="O23" s="24"/>
    </row>
    <row r="24" spans="1:15" s="9" customFormat="1" ht="15" customHeight="1">
      <c r="A24" s="102"/>
      <c r="B24" s="28" t="s">
        <v>82</v>
      </c>
      <c r="C24" s="135" t="s">
        <v>319</v>
      </c>
      <c r="D24" s="101" t="s">
        <v>318</v>
      </c>
      <c r="E24" s="47" t="s">
        <v>35</v>
      </c>
      <c r="F24" s="47"/>
      <c r="G24" s="47" t="s">
        <v>34</v>
      </c>
      <c r="H24" s="139" t="s">
        <v>323</v>
      </c>
      <c r="I24" s="22" t="s">
        <v>19</v>
      </c>
      <c r="J24" s="31">
        <v>1</v>
      </c>
      <c r="K24" s="32">
        <v>79</v>
      </c>
      <c r="L24" s="156">
        <f t="shared" si="0"/>
        <v>79</v>
      </c>
      <c r="M24" s="52" t="s">
        <v>324</v>
      </c>
      <c r="N24" s="24"/>
      <c r="O24" s="24"/>
    </row>
    <row r="25" spans="1:15" s="9" customFormat="1" ht="15" customHeight="1">
      <c r="A25" s="102"/>
      <c r="B25" s="28" t="s">
        <v>82</v>
      </c>
      <c r="C25" s="135" t="s">
        <v>319</v>
      </c>
      <c r="D25" s="101" t="s">
        <v>318</v>
      </c>
      <c r="E25" s="47" t="s">
        <v>35</v>
      </c>
      <c r="F25" s="47"/>
      <c r="G25" s="47" t="s">
        <v>34</v>
      </c>
      <c r="H25" s="139" t="s">
        <v>325</v>
      </c>
      <c r="I25" s="22" t="s">
        <v>22</v>
      </c>
      <c r="J25" s="31">
        <v>3</v>
      </c>
      <c r="K25" s="32">
        <v>121.67</v>
      </c>
      <c r="L25" s="152">
        <f t="shared" si="0"/>
        <v>365.01</v>
      </c>
      <c r="M25" s="52" t="s">
        <v>326</v>
      </c>
      <c r="N25" s="24"/>
      <c r="O25" s="24"/>
    </row>
    <row r="26" spans="1:15" s="7" customFormat="1" ht="15" customHeight="1">
      <c r="A26" s="102"/>
      <c r="B26" s="33" t="s">
        <v>21</v>
      </c>
      <c r="C26" s="63"/>
      <c r="D26" s="101"/>
      <c r="E26" s="47"/>
      <c r="F26" s="47"/>
      <c r="G26" s="47"/>
      <c r="H26" s="125"/>
      <c r="I26" s="22"/>
      <c r="J26" s="31"/>
      <c r="K26" s="32"/>
      <c r="L26" s="183">
        <f>SUM(L14:L25)</f>
        <v>5144.67</v>
      </c>
      <c r="M26" s="52"/>
      <c r="N26" s="24"/>
      <c r="O26" s="24"/>
    </row>
    <row r="27" spans="1:15" s="9" customFormat="1" ht="15" customHeight="1">
      <c r="A27" s="102"/>
      <c r="B27" s="251"/>
      <c r="C27" s="63"/>
      <c r="D27" s="101"/>
      <c r="E27" s="47"/>
      <c r="F27" s="47"/>
      <c r="G27" s="47"/>
      <c r="H27" s="125"/>
      <c r="I27" s="12"/>
      <c r="J27" s="17"/>
      <c r="K27" s="18"/>
      <c r="L27" s="152"/>
      <c r="M27" s="52"/>
      <c r="N27" s="7"/>
      <c r="O27" s="24"/>
    </row>
    <row r="28" spans="1:15" s="9" customFormat="1" ht="15" customHeight="1">
      <c r="A28" s="115">
        <v>43555</v>
      </c>
      <c r="B28" s="33" t="s">
        <v>244</v>
      </c>
      <c r="C28" s="63"/>
      <c r="D28" s="101"/>
      <c r="E28" s="47"/>
      <c r="F28" s="47"/>
      <c r="G28" s="47"/>
      <c r="H28" s="125"/>
      <c r="I28" s="12"/>
      <c r="J28" s="17"/>
      <c r="K28" s="18"/>
      <c r="L28" s="152"/>
      <c r="M28" s="52"/>
      <c r="N28" s="7"/>
      <c r="O28" s="24"/>
    </row>
    <row r="29" spans="1:15" s="7" customFormat="1" ht="25.5" customHeight="1">
      <c r="A29" s="102"/>
      <c r="B29" s="28" t="s">
        <v>82</v>
      </c>
      <c r="C29" s="63" t="s">
        <v>60</v>
      </c>
      <c r="D29" s="101" t="s">
        <v>86</v>
      </c>
      <c r="E29" s="47" t="s">
        <v>85</v>
      </c>
      <c r="F29" s="47"/>
      <c r="G29" s="47" t="s">
        <v>87</v>
      </c>
      <c r="H29" s="125" t="s">
        <v>73</v>
      </c>
      <c r="I29" s="22" t="s">
        <v>24</v>
      </c>
      <c r="J29" s="31"/>
      <c r="K29" s="32"/>
      <c r="L29" s="156">
        <v>153.94</v>
      </c>
      <c r="M29" s="52" t="s">
        <v>41</v>
      </c>
      <c r="O29" s="24"/>
    </row>
    <row r="30" spans="1:15" s="7" customFormat="1" ht="25.5" customHeight="1">
      <c r="A30" s="102"/>
      <c r="B30" s="28" t="s">
        <v>82</v>
      </c>
      <c r="C30" s="63" t="s">
        <v>60</v>
      </c>
      <c r="D30" s="138" t="s">
        <v>382</v>
      </c>
      <c r="E30" s="47" t="s">
        <v>383</v>
      </c>
      <c r="F30" s="47"/>
      <c r="G30" s="47" t="s">
        <v>87</v>
      </c>
      <c r="H30" s="125" t="s">
        <v>73</v>
      </c>
      <c r="I30" s="22" t="s">
        <v>24</v>
      </c>
      <c r="J30" s="31"/>
      <c r="K30" s="32"/>
      <c r="L30" s="156">
        <v>384.85</v>
      </c>
      <c r="M30" s="52" t="s">
        <v>41</v>
      </c>
      <c r="O30" s="24"/>
    </row>
    <row r="31" spans="1:15" s="7" customFormat="1" ht="18" customHeight="1">
      <c r="A31" s="102"/>
      <c r="B31" s="28" t="s">
        <v>82</v>
      </c>
      <c r="C31" s="63" t="s">
        <v>68</v>
      </c>
      <c r="D31" s="101" t="s">
        <v>118</v>
      </c>
      <c r="E31" s="47" t="s">
        <v>85</v>
      </c>
      <c r="F31" s="47"/>
      <c r="G31" s="47" t="s">
        <v>91</v>
      </c>
      <c r="H31" s="125" t="s">
        <v>73</v>
      </c>
      <c r="I31" s="22" t="s">
        <v>24</v>
      </c>
      <c r="J31" s="31"/>
      <c r="K31" s="32"/>
      <c r="L31" s="156">
        <v>1376.72</v>
      </c>
      <c r="M31" s="52" t="s">
        <v>41</v>
      </c>
      <c r="O31" s="24"/>
    </row>
    <row r="32" spans="1:15" s="9" customFormat="1" ht="15" customHeight="1">
      <c r="A32" s="102"/>
      <c r="B32" s="28" t="s">
        <v>82</v>
      </c>
      <c r="C32" s="135" t="s">
        <v>268</v>
      </c>
      <c r="D32" s="101" t="s">
        <v>185</v>
      </c>
      <c r="E32" s="47" t="s">
        <v>35</v>
      </c>
      <c r="F32" s="47"/>
      <c r="G32" s="47" t="s">
        <v>34</v>
      </c>
      <c r="H32" s="64" t="s">
        <v>69</v>
      </c>
      <c r="I32" s="22" t="s">
        <v>22</v>
      </c>
      <c r="J32" s="37">
        <v>0.25</v>
      </c>
      <c r="K32" s="26">
        <v>207.55</v>
      </c>
      <c r="L32" s="152">
        <f>J32*K32</f>
        <v>51.8875</v>
      </c>
      <c r="M32" s="52" t="s">
        <v>398</v>
      </c>
      <c r="N32" s="24"/>
      <c r="O32" s="24"/>
    </row>
    <row r="33" spans="1:15" s="9" customFormat="1" ht="15" customHeight="1">
      <c r="A33" s="102"/>
      <c r="B33" s="33" t="s">
        <v>21</v>
      </c>
      <c r="C33" s="135"/>
      <c r="D33" s="101"/>
      <c r="E33" s="47"/>
      <c r="F33" s="47"/>
      <c r="G33" s="47"/>
      <c r="H33" s="64"/>
      <c r="I33" s="22"/>
      <c r="J33" s="37"/>
      <c r="K33" s="26"/>
      <c r="L33" s="183">
        <f>SUM(L29:L32)</f>
        <v>1967.3975</v>
      </c>
      <c r="M33" s="52"/>
      <c r="N33" s="27"/>
      <c r="O33" s="24"/>
    </row>
    <row r="34" spans="1:15" s="9" customFormat="1" ht="15" customHeight="1">
      <c r="A34" s="102"/>
      <c r="B34" s="33" t="s">
        <v>245</v>
      </c>
      <c r="C34" s="63"/>
      <c r="D34" s="101"/>
      <c r="E34" s="47"/>
      <c r="F34" s="47"/>
      <c r="G34" s="47"/>
      <c r="H34" s="125"/>
      <c r="I34" s="12"/>
      <c r="J34" s="17"/>
      <c r="K34" s="18"/>
      <c r="L34" s="183">
        <v>8745.09</v>
      </c>
      <c r="M34" s="52"/>
      <c r="N34" s="24"/>
      <c r="O34" s="24"/>
    </row>
    <row r="35" spans="1:15" s="9" customFormat="1" ht="15" customHeight="1">
      <c r="A35" s="58"/>
      <c r="B35" s="7" t="s">
        <v>65</v>
      </c>
      <c r="C35" s="64"/>
      <c r="D35" s="46" t="s">
        <v>26</v>
      </c>
      <c r="E35" s="44"/>
      <c r="F35" s="44"/>
      <c r="G35" s="44"/>
      <c r="H35" s="64"/>
      <c r="J35" s="76"/>
      <c r="K35" s="14"/>
      <c r="L35" s="153"/>
      <c r="M35" s="44"/>
      <c r="N35" s="24"/>
      <c r="O35" s="14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E44">
      <selection activeCell="N44" sqref="N1:O16384"/>
    </sheetView>
  </sheetViews>
  <sheetFormatPr defaultColWidth="9.00390625" defaultRowHeight="12.75"/>
  <cols>
    <col min="1" max="1" width="8.75390625" style="0" customWidth="1"/>
    <col min="2" max="2" width="16.75390625" style="0" customWidth="1"/>
    <col min="3" max="3" width="24.625" style="0" customWidth="1"/>
    <col min="4" max="4" width="44.125" style="0" customWidth="1"/>
    <col min="5" max="5" width="10.125" style="262" customWidth="1"/>
    <col min="6" max="6" width="7.375" style="0" customWidth="1"/>
    <col min="7" max="7" width="16.00390625" style="262" customWidth="1"/>
    <col min="8" max="8" width="27.00390625" style="69" customWidth="1"/>
    <col min="9" max="9" width="10.125" style="0" customWidth="1"/>
    <col min="10" max="10" width="7.00390625" style="0" customWidth="1"/>
    <col min="11" max="11" width="8.375" style="0" customWidth="1"/>
    <col min="12" max="12" width="13.25390625" style="0" customWidth="1"/>
    <col min="13" max="13" width="21.75390625" style="0" customWidth="1"/>
    <col min="14" max="14" width="13.125" style="62" customWidth="1"/>
    <col min="15" max="15" width="11.75390625" style="146" customWidth="1"/>
  </cols>
  <sheetData>
    <row r="1" spans="1:15" s="4" customFormat="1" ht="34.5" customHeight="1">
      <c r="A1" s="110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254"/>
      <c r="O1" s="24"/>
    </row>
    <row r="2" spans="1:15" s="4" customFormat="1" ht="15" customHeight="1">
      <c r="A2" s="111"/>
      <c r="B2" s="286" t="s">
        <v>108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254"/>
      <c r="O2" s="24"/>
    </row>
    <row r="3" spans="1:15" s="4" customFormat="1" ht="18.75" customHeight="1">
      <c r="A3" s="43"/>
      <c r="B3" s="287" t="s">
        <v>20</v>
      </c>
      <c r="C3" s="287"/>
      <c r="D3" s="287"/>
      <c r="E3" s="43"/>
      <c r="F3" s="43"/>
      <c r="G3" s="43"/>
      <c r="H3" s="64"/>
      <c r="I3" s="7"/>
      <c r="K3" s="24"/>
      <c r="L3" s="153"/>
      <c r="M3" s="44"/>
      <c r="N3" s="254"/>
      <c r="O3" s="24"/>
    </row>
    <row r="4" spans="1:15" s="44" customFormat="1" ht="34.5" customHeight="1">
      <c r="A4" s="5" t="s">
        <v>32</v>
      </c>
      <c r="B4" s="25" t="s">
        <v>11</v>
      </c>
      <c r="C4" s="68" t="s">
        <v>10</v>
      </c>
      <c r="D4" s="42" t="s">
        <v>4</v>
      </c>
      <c r="E4" s="260" t="s">
        <v>33</v>
      </c>
      <c r="F4" s="2" t="s">
        <v>36</v>
      </c>
      <c r="G4" s="260" t="s">
        <v>31</v>
      </c>
      <c r="H4" s="42" t="s">
        <v>6</v>
      </c>
      <c r="I4" s="116" t="s">
        <v>7</v>
      </c>
      <c r="J4" s="5" t="s">
        <v>5</v>
      </c>
      <c r="K4" s="203" t="s">
        <v>8</v>
      </c>
      <c r="L4" s="232" t="s">
        <v>9</v>
      </c>
      <c r="M4" s="6" t="s">
        <v>30</v>
      </c>
      <c r="N4" s="254"/>
      <c r="O4" s="24"/>
    </row>
    <row r="5" spans="1:15" s="275" customFormat="1" ht="20.25" customHeight="1">
      <c r="A5" s="273">
        <v>1</v>
      </c>
      <c r="B5" s="273">
        <v>2</v>
      </c>
      <c r="C5" s="273">
        <v>3</v>
      </c>
      <c r="D5" s="273">
        <v>4</v>
      </c>
      <c r="E5" s="273">
        <v>5</v>
      </c>
      <c r="F5" s="273">
        <v>6</v>
      </c>
      <c r="G5" s="273">
        <v>7</v>
      </c>
      <c r="H5" s="273">
        <v>8</v>
      </c>
      <c r="I5" s="273">
        <v>9</v>
      </c>
      <c r="J5" s="273">
        <v>10</v>
      </c>
      <c r="K5" s="273">
        <v>11</v>
      </c>
      <c r="L5" s="273">
        <v>12</v>
      </c>
      <c r="M5" s="274"/>
      <c r="N5" s="276"/>
      <c r="O5" s="276"/>
    </row>
    <row r="6" spans="1:15" s="4" customFormat="1" ht="17.25" customHeight="1">
      <c r="A6" s="2" t="s">
        <v>12</v>
      </c>
      <c r="B6" s="25"/>
      <c r="C6" s="42" t="s">
        <v>13</v>
      </c>
      <c r="D6" s="42" t="s">
        <v>14</v>
      </c>
      <c r="E6" s="260"/>
      <c r="F6" s="3" t="s">
        <v>16</v>
      </c>
      <c r="G6" s="261" t="s">
        <v>17</v>
      </c>
      <c r="H6" s="42" t="s">
        <v>15</v>
      </c>
      <c r="I6" s="25" t="s">
        <v>1</v>
      </c>
      <c r="J6" s="2" t="s">
        <v>2</v>
      </c>
      <c r="K6" s="206"/>
      <c r="L6" s="155" t="s">
        <v>3</v>
      </c>
      <c r="M6" s="6"/>
      <c r="N6" s="254"/>
      <c r="O6" s="24"/>
    </row>
    <row r="7" spans="1:15" s="9" customFormat="1" ht="15" customHeight="1">
      <c r="A7" s="112">
        <v>43496</v>
      </c>
      <c r="B7" s="113" t="s">
        <v>27</v>
      </c>
      <c r="C7" s="42"/>
      <c r="D7" s="42"/>
      <c r="E7" s="260"/>
      <c r="F7" s="3"/>
      <c r="G7" s="261"/>
      <c r="H7" s="42"/>
      <c r="I7" s="25"/>
      <c r="J7" s="123"/>
      <c r="K7" s="206"/>
      <c r="L7" s="155"/>
      <c r="M7" s="6"/>
      <c r="N7" s="254"/>
      <c r="O7" s="24"/>
    </row>
    <row r="8" spans="1:15" s="7" customFormat="1" ht="23.25" customHeight="1">
      <c r="A8" s="102"/>
      <c r="B8" s="28" t="s">
        <v>96</v>
      </c>
      <c r="C8" s="63" t="s">
        <v>116</v>
      </c>
      <c r="D8" s="100" t="s">
        <v>86</v>
      </c>
      <c r="E8" s="47" t="s">
        <v>85</v>
      </c>
      <c r="F8" s="47"/>
      <c r="G8" s="47" t="s">
        <v>87</v>
      </c>
      <c r="H8" s="125" t="s">
        <v>92</v>
      </c>
      <c r="I8" s="22" t="s">
        <v>24</v>
      </c>
      <c r="J8" s="31"/>
      <c r="K8" s="32"/>
      <c r="L8" s="156">
        <v>123.98</v>
      </c>
      <c r="M8" s="52" t="s">
        <v>41</v>
      </c>
      <c r="N8" s="254"/>
      <c r="O8" s="24"/>
    </row>
    <row r="9" spans="1:15" s="7" customFormat="1" ht="15.75" customHeight="1">
      <c r="A9" s="102"/>
      <c r="B9" s="28" t="s">
        <v>96</v>
      </c>
      <c r="C9" s="63" t="s">
        <v>68</v>
      </c>
      <c r="D9" s="100" t="s">
        <v>88</v>
      </c>
      <c r="E9" s="47" t="s">
        <v>85</v>
      </c>
      <c r="F9" s="47"/>
      <c r="G9" s="47" t="s">
        <v>89</v>
      </c>
      <c r="H9" s="125" t="s">
        <v>73</v>
      </c>
      <c r="I9" s="22" t="s">
        <v>24</v>
      </c>
      <c r="J9" s="31"/>
      <c r="K9" s="32"/>
      <c r="L9" s="156">
        <v>18400</v>
      </c>
      <c r="M9" s="52" t="s">
        <v>41</v>
      </c>
      <c r="N9" s="254"/>
      <c r="O9" s="24"/>
    </row>
    <row r="10" spans="1:15" s="7" customFormat="1" ht="14.25" customHeight="1">
      <c r="A10" s="102"/>
      <c r="B10" s="28" t="s">
        <v>96</v>
      </c>
      <c r="C10" s="63" t="s">
        <v>68</v>
      </c>
      <c r="D10" s="100" t="s">
        <v>90</v>
      </c>
      <c r="E10" s="47" t="s">
        <v>85</v>
      </c>
      <c r="F10" s="47"/>
      <c r="G10" s="47" t="s">
        <v>91</v>
      </c>
      <c r="H10" s="125" t="s">
        <v>73</v>
      </c>
      <c r="I10" s="22" t="s">
        <v>24</v>
      </c>
      <c r="J10" s="31"/>
      <c r="K10" s="32"/>
      <c r="L10" s="156">
        <v>3339.07</v>
      </c>
      <c r="M10" s="52" t="s">
        <v>41</v>
      </c>
      <c r="N10" s="254"/>
      <c r="O10" s="24"/>
    </row>
    <row r="11" spans="1:15" s="7" customFormat="1" ht="15" customHeight="1">
      <c r="A11" s="102"/>
      <c r="B11" s="28" t="s">
        <v>96</v>
      </c>
      <c r="C11" s="63" t="s">
        <v>64</v>
      </c>
      <c r="D11" s="100" t="s">
        <v>58</v>
      </c>
      <c r="E11" s="47" t="s">
        <v>35</v>
      </c>
      <c r="F11" s="47"/>
      <c r="G11" s="47" t="s">
        <v>34</v>
      </c>
      <c r="H11" s="125" t="s">
        <v>72</v>
      </c>
      <c r="I11" s="22" t="s">
        <v>24</v>
      </c>
      <c r="J11" s="31" t="s">
        <v>20</v>
      </c>
      <c r="K11" s="32" t="s">
        <v>20</v>
      </c>
      <c r="L11" s="156">
        <v>1692</v>
      </c>
      <c r="M11" s="52" t="s">
        <v>41</v>
      </c>
      <c r="N11" s="254"/>
      <c r="O11" s="24"/>
    </row>
    <row r="12" spans="1:15" s="7" customFormat="1" ht="15" customHeight="1">
      <c r="A12" s="102"/>
      <c r="B12" s="28" t="s">
        <v>96</v>
      </c>
      <c r="C12" s="135" t="s">
        <v>60</v>
      </c>
      <c r="D12" s="138" t="s">
        <v>196</v>
      </c>
      <c r="E12" s="47" t="s">
        <v>35</v>
      </c>
      <c r="F12" s="47"/>
      <c r="G12" s="47" t="s">
        <v>34</v>
      </c>
      <c r="H12" s="125" t="s">
        <v>69</v>
      </c>
      <c r="I12" s="22" t="s">
        <v>22</v>
      </c>
      <c r="J12" s="31">
        <v>1</v>
      </c>
      <c r="K12" s="32">
        <v>204.71</v>
      </c>
      <c r="L12" s="156">
        <f aca="true" t="shared" si="0" ref="L12:L19">J12*K12</f>
        <v>204.71</v>
      </c>
      <c r="M12" s="52" t="s">
        <v>150</v>
      </c>
      <c r="N12" s="254"/>
      <c r="O12" s="24"/>
    </row>
    <row r="13" spans="1:15" s="7" customFormat="1" ht="15" customHeight="1">
      <c r="A13" s="102"/>
      <c r="B13" s="28" t="s">
        <v>96</v>
      </c>
      <c r="C13" s="135" t="s">
        <v>60</v>
      </c>
      <c r="D13" s="138" t="s">
        <v>196</v>
      </c>
      <c r="E13" s="47" t="s">
        <v>37</v>
      </c>
      <c r="F13" s="47"/>
      <c r="G13" s="47" t="s">
        <v>34</v>
      </c>
      <c r="H13" s="70" t="s">
        <v>192</v>
      </c>
      <c r="I13" s="8" t="s">
        <v>19</v>
      </c>
      <c r="J13" s="31">
        <v>2</v>
      </c>
      <c r="K13" s="32">
        <v>68</v>
      </c>
      <c r="L13" s="156">
        <f t="shared" si="0"/>
        <v>136</v>
      </c>
      <c r="M13" s="52" t="s">
        <v>193</v>
      </c>
      <c r="N13" s="254"/>
      <c r="O13" s="24"/>
    </row>
    <row r="14" spans="1:15" s="7" customFormat="1" ht="15" customHeight="1">
      <c r="A14" s="102"/>
      <c r="B14" s="28" t="s">
        <v>96</v>
      </c>
      <c r="C14" s="135" t="s">
        <v>60</v>
      </c>
      <c r="D14" s="138" t="s">
        <v>210</v>
      </c>
      <c r="E14" s="47" t="s">
        <v>37</v>
      </c>
      <c r="F14" s="47"/>
      <c r="G14" s="47" t="s">
        <v>34</v>
      </c>
      <c r="H14" s="70" t="s">
        <v>194</v>
      </c>
      <c r="I14" s="8" t="s">
        <v>19</v>
      </c>
      <c r="J14" s="31">
        <v>2</v>
      </c>
      <c r="K14" s="32">
        <v>89</v>
      </c>
      <c r="L14" s="156">
        <f t="shared" si="0"/>
        <v>178</v>
      </c>
      <c r="M14" s="52" t="s">
        <v>193</v>
      </c>
      <c r="N14" s="254"/>
      <c r="O14" s="24"/>
    </row>
    <row r="15" spans="1:15" s="7" customFormat="1" ht="15" customHeight="1">
      <c r="A15" s="102"/>
      <c r="B15" s="28" t="s">
        <v>96</v>
      </c>
      <c r="C15" s="135" t="s">
        <v>60</v>
      </c>
      <c r="D15" s="138" t="s">
        <v>211</v>
      </c>
      <c r="E15" s="47" t="s">
        <v>37</v>
      </c>
      <c r="F15" s="47"/>
      <c r="G15" s="47" t="s">
        <v>34</v>
      </c>
      <c r="H15" s="125" t="s">
        <v>195</v>
      </c>
      <c r="I15" s="22" t="s">
        <v>19</v>
      </c>
      <c r="J15" s="31">
        <v>2</v>
      </c>
      <c r="K15" s="32">
        <v>150</v>
      </c>
      <c r="L15" s="156">
        <f t="shared" si="0"/>
        <v>300</v>
      </c>
      <c r="M15" s="52" t="s">
        <v>193</v>
      </c>
      <c r="N15" s="254"/>
      <c r="O15" s="24"/>
    </row>
    <row r="16" spans="1:15" s="7" customFormat="1" ht="15" customHeight="1">
      <c r="A16" s="102"/>
      <c r="B16" s="28" t="s">
        <v>96</v>
      </c>
      <c r="C16" s="135" t="s">
        <v>60</v>
      </c>
      <c r="D16" s="138" t="s">
        <v>211</v>
      </c>
      <c r="E16" s="47" t="s">
        <v>37</v>
      </c>
      <c r="F16" s="47"/>
      <c r="G16" s="47" t="s">
        <v>34</v>
      </c>
      <c r="H16" s="66" t="s">
        <v>197</v>
      </c>
      <c r="I16" s="25" t="s">
        <v>19</v>
      </c>
      <c r="J16" s="37">
        <v>2</v>
      </c>
      <c r="K16" s="26">
        <v>61.45</v>
      </c>
      <c r="L16" s="156">
        <f t="shared" si="0"/>
        <v>122.9</v>
      </c>
      <c r="M16" s="52" t="s">
        <v>198</v>
      </c>
      <c r="N16" s="254"/>
      <c r="O16" s="24"/>
    </row>
    <row r="17" spans="1:15" s="7" customFormat="1" ht="14.25" customHeight="1">
      <c r="A17" s="102"/>
      <c r="B17" s="28" t="s">
        <v>96</v>
      </c>
      <c r="C17" s="135" t="s">
        <v>60</v>
      </c>
      <c r="D17" s="138" t="s">
        <v>211</v>
      </c>
      <c r="E17" s="47" t="s">
        <v>37</v>
      </c>
      <c r="F17" s="47"/>
      <c r="G17" s="47" t="s">
        <v>34</v>
      </c>
      <c r="H17" s="66" t="s">
        <v>199</v>
      </c>
      <c r="I17" s="22" t="s">
        <v>19</v>
      </c>
      <c r="J17" s="31">
        <v>1</v>
      </c>
      <c r="K17" s="32">
        <v>83.2</v>
      </c>
      <c r="L17" s="156">
        <f t="shared" si="0"/>
        <v>83.2</v>
      </c>
      <c r="M17" s="52" t="s">
        <v>198</v>
      </c>
      <c r="N17" s="254"/>
      <c r="O17" s="24"/>
    </row>
    <row r="18" spans="1:15" s="7" customFormat="1" ht="14.25" customHeight="1">
      <c r="A18" s="102"/>
      <c r="B18" s="28" t="s">
        <v>96</v>
      </c>
      <c r="C18" s="135" t="s">
        <v>60</v>
      </c>
      <c r="D18" s="138" t="s">
        <v>211</v>
      </c>
      <c r="E18" s="47" t="s">
        <v>37</v>
      </c>
      <c r="F18" s="48"/>
      <c r="G18" s="119" t="s">
        <v>34</v>
      </c>
      <c r="H18" s="125" t="s">
        <v>200</v>
      </c>
      <c r="I18" s="22" t="s">
        <v>19</v>
      </c>
      <c r="J18" s="31">
        <v>1</v>
      </c>
      <c r="K18" s="32">
        <v>89</v>
      </c>
      <c r="L18" s="156">
        <f t="shared" si="0"/>
        <v>89</v>
      </c>
      <c r="M18" s="52" t="s">
        <v>201</v>
      </c>
      <c r="N18" s="254"/>
      <c r="O18" s="24"/>
    </row>
    <row r="19" spans="1:15" s="7" customFormat="1" ht="14.25" customHeight="1">
      <c r="A19" s="102"/>
      <c r="B19" s="28" t="s">
        <v>96</v>
      </c>
      <c r="C19" s="135" t="s">
        <v>60</v>
      </c>
      <c r="D19" s="138" t="s">
        <v>211</v>
      </c>
      <c r="E19" s="47" t="s">
        <v>37</v>
      </c>
      <c r="F19" s="48"/>
      <c r="G19" s="119" t="s">
        <v>34</v>
      </c>
      <c r="H19" s="66" t="s">
        <v>202</v>
      </c>
      <c r="I19" s="25" t="s">
        <v>19</v>
      </c>
      <c r="J19" s="37">
        <v>1</v>
      </c>
      <c r="K19" s="26">
        <v>138</v>
      </c>
      <c r="L19" s="156">
        <f t="shared" si="0"/>
        <v>138</v>
      </c>
      <c r="M19" s="52" t="s">
        <v>201</v>
      </c>
      <c r="N19" s="254"/>
      <c r="O19" s="24"/>
    </row>
    <row r="20" spans="1:15" s="7" customFormat="1" ht="15" customHeight="1">
      <c r="A20" s="102"/>
      <c r="B20" s="28" t="s">
        <v>96</v>
      </c>
      <c r="C20" s="135" t="s">
        <v>60</v>
      </c>
      <c r="D20" s="138" t="s">
        <v>211</v>
      </c>
      <c r="E20" s="47" t="s">
        <v>35</v>
      </c>
      <c r="F20" s="47"/>
      <c r="G20" s="47" t="s">
        <v>34</v>
      </c>
      <c r="H20" s="125" t="s">
        <v>203</v>
      </c>
      <c r="I20" s="22" t="s">
        <v>19</v>
      </c>
      <c r="J20" s="31">
        <v>1</v>
      </c>
      <c r="K20" s="32">
        <v>430</v>
      </c>
      <c r="L20" s="156">
        <f aca="true" t="shared" si="1" ref="L20:L25">J20*K20</f>
        <v>430</v>
      </c>
      <c r="M20" s="52" t="s">
        <v>204</v>
      </c>
      <c r="N20" s="254"/>
      <c r="O20" s="24"/>
    </row>
    <row r="21" spans="1:15" s="7" customFormat="1" ht="15" customHeight="1">
      <c r="A21" s="102"/>
      <c r="B21" s="28" t="s">
        <v>96</v>
      </c>
      <c r="C21" s="135" t="s">
        <v>60</v>
      </c>
      <c r="D21" s="138" t="s">
        <v>211</v>
      </c>
      <c r="E21" s="47" t="s">
        <v>37</v>
      </c>
      <c r="F21" s="47"/>
      <c r="G21" s="47" t="s">
        <v>34</v>
      </c>
      <c r="H21" s="66" t="s">
        <v>70</v>
      </c>
      <c r="I21" s="22" t="s">
        <v>19</v>
      </c>
      <c r="J21" s="31">
        <v>1</v>
      </c>
      <c r="K21" s="32">
        <v>301</v>
      </c>
      <c r="L21" s="156">
        <f t="shared" si="1"/>
        <v>301</v>
      </c>
      <c r="M21" s="52" t="s">
        <v>167</v>
      </c>
      <c r="N21" s="254"/>
      <c r="O21" s="24"/>
    </row>
    <row r="22" spans="1:15" s="7" customFormat="1" ht="15" customHeight="1">
      <c r="A22" s="102"/>
      <c r="B22" s="28" t="s">
        <v>96</v>
      </c>
      <c r="C22" s="135" t="s">
        <v>60</v>
      </c>
      <c r="D22" s="138" t="s">
        <v>211</v>
      </c>
      <c r="E22" s="47" t="s">
        <v>37</v>
      </c>
      <c r="F22" s="47"/>
      <c r="G22" s="47" t="s">
        <v>34</v>
      </c>
      <c r="H22" s="70" t="s">
        <v>71</v>
      </c>
      <c r="I22" s="8" t="s">
        <v>19</v>
      </c>
      <c r="J22" s="31">
        <v>5</v>
      </c>
      <c r="K22" s="32">
        <v>62</v>
      </c>
      <c r="L22" s="156">
        <f t="shared" si="1"/>
        <v>310</v>
      </c>
      <c r="M22" s="52" t="s">
        <v>205</v>
      </c>
      <c r="N22" s="254"/>
      <c r="O22" s="24"/>
    </row>
    <row r="23" spans="1:15" s="7" customFormat="1" ht="15" customHeight="1">
      <c r="A23" s="102"/>
      <c r="B23" s="28" t="s">
        <v>96</v>
      </c>
      <c r="C23" s="135" t="s">
        <v>60</v>
      </c>
      <c r="D23" s="138" t="s">
        <v>211</v>
      </c>
      <c r="E23" s="47" t="s">
        <v>37</v>
      </c>
      <c r="F23" s="47"/>
      <c r="G23" s="47" t="s">
        <v>34</v>
      </c>
      <c r="H23" s="125" t="s">
        <v>207</v>
      </c>
      <c r="I23" s="22" t="s">
        <v>22</v>
      </c>
      <c r="J23" s="31">
        <v>13</v>
      </c>
      <c r="K23" s="32">
        <v>54.63</v>
      </c>
      <c r="L23" s="156">
        <f t="shared" si="1"/>
        <v>710.19</v>
      </c>
      <c r="M23" s="52" t="s">
        <v>208</v>
      </c>
      <c r="N23" s="254"/>
      <c r="O23" s="24"/>
    </row>
    <row r="24" spans="1:15" s="7" customFormat="1" ht="15" customHeight="1">
      <c r="A24" s="102"/>
      <c r="B24" s="28" t="s">
        <v>96</v>
      </c>
      <c r="C24" s="135" t="s">
        <v>60</v>
      </c>
      <c r="D24" s="138" t="s">
        <v>211</v>
      </c>
      <c r="E24" s="47" t="s">
        <v>37</v>
      </c>
      <c r="F24" s="47"/>
      <c r="G24" s="47" t="s">
        <v>34</v>
      </c>
      <c r="H24" s="66" t="s">
        <v>200</v>
      </c>
      <c r="I24" s="25" t="s">
        <v>19</v>
      </c>
      <c r="J24" s="37">
        <v>1</v>
      </c>
      <c r="K24" s="26">
        <v>84</v>
      </c>
      <c r="L24" s="156">
        <f t="shared" si="1"/>
        <v>84</v>
      </c>
      <c r="M24" s="52" t="s">
        <v>208</v>
      </c>
      <c r="N24" s="254"/>
      <c r="O24" s="24"/>
    </row>
    <row r="25" spans="1:15" s="7" customFormat="1" ht="14.25" customHeight="1">
      <c r="A25" s="102"/>
      <c r="B25" s="28" t="s">
        <v>96</v>
      </c>
      <c r="C25" s="135" t="s">
        <v>60</v>
      </c>
      <c r="D25" s="138" t="s">
        <v>209</v>
      </c>
      <c r="E25" s="47" t="s">
        <v>37</v>
      </c>
      <c r="F25" s="47"/>
      <c r="G25" s="47" t="s">
        <v>34</v>
      </c>
      <c r="H25" s="125" t="s">
        <v>76</v>
      </c>
      <c r="I25" s="22" t="s">
        <v>19</v>
      </c>
      <c r="J25" s="31">
        <v>1</v>
      </c>
      <c r="K25" s="32">
        <v>105</v>
      </c>
      <c r="L25" s="156">
        <f t="shared" si="1"/>
        <v>105</v>
      </c>
      <c r="M25" s="52" t="s">
        <v>205</v>
      </c>
      <c r="N25" s="254"/>
      <c r="O25" s="24"/>
    </row>
    <row r="26" spans="1:15" s="7" customFormat="1" ht="14.25" customHeight="1">
      <c r="A26" s="102"/>
      <c r="B26" s="28" t="s">
        <v>96</v>
      </c>
      <c r="C26" s="135" t="s">
        <v>60</v>
      </c>
      <c r="D26" s="138" t="s">
        <v>209</v>
      </c>
      <c r="E26" s="47" t="s">
        <v>37</v>
      </c>
      <c r="F26" s="48"/>
      <c r="G26" s="119" t="s">
        <v>34</v>
      </c>
      <c r="H26" s="66" t="s">
        <v>206</v>
      </c>
      <c r="I26" s="22" t="s">
        <v>19</v>
      </c>
      <c r="J26" s="31">
        <v>1</v>
      </c>
      <c r="K26" s="32">
        <v>72</v>
      </c>
      <c r="L26" s="156">
        <f>J26*K26</f>
        <v>72</v>
      </c>
      <c r="M26" s="52" t="s">
        <v>205</v>
      </c>
      <c r="N26" s="254"/>
      <c r="O26" s="24"/>
    </row>
    <row r="27" spans="1:15" s="7" customFormat="1" ht="14.25" customHeight="1">
      <c r="A27" s="102"/>
      <c r="B27" s="28" t="s">
        <v>96</v>
      </c>
      <c r="C27" s="135" t="s">
        <v>60</v>
      </c>
      <c r="D27" s="138" t="s">
        <v>209</v>
      </c>
      <c r="E27" s="47" t="s">
        <v>37</v>
      </c>
      <c r="F27" s="48"/>
      <c r="G27" s="119" t="s">
        <v>34</v>
      </c>
      <c r="H27" s="66" t="s">
        <v>212</v>
      </c>
      <c r="I27" s="25" t="s">
        <v>19</v>
      </c>
      <c r="J27" s="37">
        <v>1</v>
      </c>
      <c r="K27" s="26">
        <v>119</v>
      </c>
      <c r="L27" s="156">
        <f>J27*K27</f>
        <v>119</v>
      </c>
      <c r="M27" s="52" t="s">
        <v>154</v>
      </c>
      <c r="N27" s="254"/>
      <c r="O27" s="24"/>
    </row>
    <row r="28" spans="1:15" s="7" customFormat="1" ht="15" customHeight="1">
      <c r="A28" s="102"/>
      <c r="B28" s="28" t="s">
        <v>96</v>
      </c>
      <c r="C28" s="135" t="s">
        <v>60</v>
      </c>
      <c r="D28" s="138" t="s">
        <v>209</v>
      </c>
      <c r="E28" s="47" t="s">
        <v>35</v>
      </c>
      <c r="F28" s="47"/>
      <c r="G28" s="47" t="s">
        <v>34</v>
      </c>
      <c r="H28" s="125" t="s">
        <v>213</v>
      </c>
      <c r="I28" s="22" t="s">
        <v>19</v>
      </c>
      <c r="J28" s="31">
        <v>1</v>
      </c>
      <c r="K28" s="32">
        <v>228</v>
      </c>
      <c r="L28" s="156">
        <f aca="true" t="shared" si="2" ref="L28:L33">J28*K28</f>
        <v>228</v>
      </c>
      <c r="M28" s="52" t="s">
        <v>193</v>
      </c>
      <c r="N28" s="254"/>
      <c r="O28" s="24"/>
    </row>
    <row r="29" spans="1:15" s="7" customFormat="1" ht="15" customHeight="1">
      <c r="A29" s="102"/>
      <c r="B29" s="28" t="s">
        <v>96</v>
      </c>
      <c r="C29" s="135" t="s">
        <v>60</v>
      </c>
      <c r="D29" s="138" t="s">
        <v>209</v>
      </c>
      <c r="E29" s="47" t="s">
        <v>37</v>
      </c>
      <c r="F29" s="47"/>
      <c r="G29" s="47" t="s">
        <v>34</v>
      </c>
      <c r="H29" s="70" t="s">
        <v>214</v>
      </c>
      <c r="I29" s="8" t="s">
        <v>19</v>
      </c>
      <c r="J29" s="31">
        <v>2</v>
      </c>
      <c r="K29" s="32">
        <v>155</v>
      </c>
      <c r="L29" s="156">
        <f t="shared" si="2"/>
        <v>310</v>
      </c>
      <c r="M29" s="52" t="s">
        <v>193</v>
      </c>
      <c r="N29" s="254"/>
      <c r="O29" s="24"/>
    </row>
    <row r="30" spans="1:15" s="7" customFormat="1" ht="15" customHeight="1">
      <c r="A30" s="102"/>
      <c r="B30" s="28" t="s">
        <v>96</v>
      </c>
      <c r="C30" s="135" t="s">
        <v>60</v>
      </c>
      <c r="D30" s="138" t="s">
        <v>209</v>
      </c>
      <c r="E30" s="47" t="s">
        <v>37</v>
      </c>
      <c r="F30" s="47"/>
      <c r="G30" s="47" t="s">
        <v>34</v>
      </c>
      <c r="H30" s="70" t="s">
        <v>215</v>
      </c>
      <c r="I30" s="8" t="s">
        <v>19</v>
      </c>
      <c r="J30" s="31">
        <v>3</v>
      </c>
      <c r="K30" s="32">
        <v>155</v>
      </c>
      <c r="L30" s="156">
        <f t="shared" si="2"/>
        <v>465</v>
      </c>
      <c r="M30" s="52" t="s">
        <v>193</v>
      </c>
      <c r="N30" s="254"/>
      <c r="O30" s="24"/>
    </row>
    <row r="31" spans="1:15" s="7" customFormat="1" ht="15" customHeight="1">
      <c r="A31" s="102"/>
      <c r="B31" s="28" t="s">
        <v>96</v>
      </c>
      <c r="C31" s="135" t="s">
        <v>60</v>
      </c>
      <c r="D31" s="138" t="s">
        <v>209</v>
      </c>
      <c r="E31" s="47" t="s">
        <v>37</v>
      </c>
      <c r="F31" s="47"/>
      <c r="G31" s="47" t="s">
        <v>34</v>
      </c>
      <c r="H31" s="125" t="s">
        <v>216</v>
      </c>
      <c r="I31" s="22" t="s">
        <v>19</v>
      </c>
      <c r="J31" s="31">
        <v>4</v>
      </c>
      <c r="K31" s="32">
        <v>60</v>
      </c>
      <c r="L31" s="156">
        <f t="shared" si="2"/>
        <v>240</v>
      </c>
      <c r="M31" s="52" t="s">
        <v>193</v>
      </c>
      <c r="N31" s="254"/>
      <c r="O31" s="24"/>
    </row>
    <row r="32" spans="1:15" s="7" customFormat="1" ht="15" customHeight="1">
      <c r="A32" s="102"/>
      <c r="B32" s="28" t="s">
        <v>96</v>
      </c>
      <c r="C32" s="135" t="s">
        <v>60</v>
      </c>
      <c r="D32" s="138" t="s">
        <v>209</v>
      </c>
      <c r="E32" s="47" t="s">
        <v>37</v>
      </c>
      <c r="F32" s="47"/>
      <c r="G32" s="47" t="s">
        <v>34</v>
      </c>
      <c r="H32" s="66" t="s">
        <v>217</v>
      </c>
      <c r="I32" s="25" t="s">
        <v>19</v>
      </c>
      <c r="J32" s="37">
        <v>1</v>
      </c>
      <c r="K32" s="26">
        <v>108</v>
      </c>
      <c r="L32" s="156">
        <f t="shared" si="2"/>
        <v>108</v>
      </c>
      <c r="M32" s="52" t="s">
        <v>193</v>
      </c>
      <c r="N32" s="254"/>
      <c r="O32" s="24"/>
    </row>
    <row r="33" spans="1:15" s="7" customFormat="1" ht="14.25" customHeight="1">
      <c r="A33" s="102"/>
      <c r="B33" s="28" t="s">
        <v>96</v>
      </c>
      <c r="C33" s="135" t="s">
        <v>60</v>
      </c>
      <c r="D33" s="138" t="s">
        <v>209</v>
      </c>
      <c r="E33" s="47" t="s">
        <v>37</v>
      </c>
      <c r="F33" s="47"/>
      <c r="G33" s="47" t="s">
        <v>34</v>
      </c>
      <c r="H33" s="66" t="s">
        <v>218</v>
      </c>
      <c r="I33" s="22" t="s">
        <v>19</v>
      </c>
      <c r="J33" s="31">
        <v>1</v>
      </c>
      <c r="K33" s="32">
        <v>65</v>
      </c>
      <c r="L33" s="156">
        <f t="shared" si="2"/>
        <v>65</v>
      </c>
      <c r="M33" s="52" t="s">
        <v>193</v>
      </c>
      <c r="N33" s="254"/>
      <c r="O33" s="24"/>
    </row>
    <row r="34" spans="1:15" s="7" customFormat="1" ht="15" customHeight="1">
      <c r="A34" s="102"/>
      <c r="B34" s="28" t="s">
        <v>96</v>
      </c>
      <c r="C34" s="81" t="s">
        <v>63</v>
      </c>
      <c r="D34" s="29" t="s">
        <v>59</v>
      </c>
      <c r="E34" s="47" t="s">
        <v>35</v>
      </c>
      <c r="F34" s="47"/>
      <c r="G34" s="119" t="s">
        <v>34</v>
      </c>
      <c r="H34" s="125" t="s">
        <v>138</v>
      </c>
      <c r="I34" s="22" t="s">
        <v>19</v>
      </c>
      <c r="J34" s="31">
        <v>3</v>
      </c>
      <c r="K34" s="32">
        <v>9.54</v>
      </c>
      <c r="L34" s="152">
        <f>J34*K34</f>
        <v>28.619999999999997</v>
      </c>
      <c r="M34" s="52" t="s">
        <v>100</v>
      </c>
      <c r="N34" s="254"/>
      <c r="O34" s="24"/>
    </row>
    <row r="35" spans="1:15" s="7" customFormat="1" ht="15" customHeight="1">
      <c r="A35" s="102"/>
      <c r="B35" s="33" t="s">
        <v>21</v>
      </c>
      <c r="C35" s="63"/>
      <c r="D35" s="100"/>
      <c r="E35" s="47"/>
      <c r="F35" s="47"/>
      <c r="G35" s="47"/>
      <c r="H35" s="125"/>
      <c r="I35" s="22"/>
      <c r="J35" s="31"/>
      <c r="K35" s="32"/>
      <c r="L35" s="157">
        <f>SUM(L8:L34)</f>
        <v>28382.67</v>
      </c>
      <c r="M35" s="52"/>
      <c r="N35" s="277"/>
      <c r="O35" s="24"/>
    </row>
    <row r="36" spans="1:15" s="7" customFormat="1" ht="15" customHeight="1">
      <c r="A36" s="102"/>
      <c r="B36" s="33"/>
      <c r="C36" s="63"/>
      <c r="D36" s="100"/>
      <c r="E36" s="47"/>
      <c r="F36" s="47"/>
      <c r="G36" s="47"/>
      <c r="H36" s="125"/>
      <c r="I36" s="22"/>
      <c r="J36" s="31"/>
      <c r="K36" s="32"/>
      <c r="L36" s="157"/>
      <c r="M36" s="52"/>
      <c r="N36" s="277"/>
      <c r="O36" s="24"/>
    </row>
    <row r="37" spans="1:15" s="7" customFormat="1" ht="15" customHeight="1">
      <c r="A37" s="115">
        <v>43524</v>
      </c>
      <c r="B37" s="33" t="s">
        <v>241</v>
      </c>
      <c r="C37" s="63"/>
      <c r="D37" s="100"/>
      <c r="E37" s="47"/>
      <c r="F37" s="47"/>
      <c r="G37" s="47"/>
      <c r="H37" s="125"/>
      <c r="I37" s="22"/>
      <c r="J37" s="31"/>
      <c r="K37" s="32"/>
      <c r="L37" s="157"/>
      <c r="M37" s="52"/>
      <c r="N37" s="277"/>
      <c r="O37" s="24"/>
    </row>
    <row r="38" spans="1:15" s="7" customFormat="1" ht="23.25" customHeight="1">
      <c r="A38" s="102"/>
      <c r="B38" s="28" t="s">
        <v>96</v>
      </c>
      <c r="C38" s="63" t="s">
        <v>116</v>
      </c>
      <c r="D38" s="100" t="s">
        <v>86</v>
      </c>
      <c r="E38" s="47" t="s">
        <v>85</v>
      </c>
      <c r="F38" s="47"/>
      <c r="G38" s="47" t="s">
        <v>87</v>
      </c>
      <c r="H38" s="125" t="s">
        <v>92</v>
      </c>
      <c r="I38" s="22" t="s">
        <v>24</v>
      </c>
      <c r="J38" s="31"/>
      <c r="K38" s="32"/>
      <c r="L38" s="156">
        <v>123.98</v>
      </c>
      <c r="M38" s="52" t="s">
        <v>41</v>
      </c>
      <c r="N38" s="254"/>
      <c r="O38" s="24"/>
    </row>
    <row r="39" spans="1:15" s="7" customFormat="1" ht="16.5" customHeight="1">
      <c r="A39" s="102"/>
      <c r="B39" s="28" t="s">
        <v>96</v>
      </c>
      <c r="C39" s="63" t="s">
        <v>68</v>
      </c>
      <c r="D39" s="100" t="s">
        <v>88</v>
      </c>
      <c r="E39" s="47" t="s">
        <v>85</v>
      </c>
      <c r="F39" s="47"/>
      <c r="G39" s="47" t="s">
        <v>89</v>
      </c>
      <c r="H39" s="125" t="s">
        <v>73</v>
      </c>
      <c r="I39" s="22" t="s">
        <v>24</v>
      </c>
      <c r="J39" s="31"/>
      <c r="K39" s="32"/>
      <c r="L39" s="156">
        <v>18400</v>
      </c>
      <c r="M39" s="52" t="s">
        <v>41</v>
      </c>
      <c r="N39" s="254"/>
      <c r="O39" s="24"/>
    </row>
    <row r="40" spans="1:15" s="7" customFormat="1" ht="15" customHeight="1">
      <c r="A40" s="102"/>
      <c r="B40" s="28" t="s">
        <v>96</v>
      </c>
      <c r="C40" s="63" t="s">
        <v>68</v>
      </c>
      <c r="D40" s="100" t="s">
        <v>90</v>
      </c>
      <c r="E40" s="47" t="s">
        <v>85</v>
      </c>
      <c r="F40" s="47"/>
      <c r="G40" s="47" t="s">
        <v>91</v>
      </c>
      <c r="H40" s="125" t="s">
        <v>73</v>
      </c>
      <c r="I40" s="22" t="s">
        <v>24</v>
      </c>
      <c r="J40" s="31"/>
      <c r="K40" s="32"/>
      <c r="L40" s="156">
        <v>3339.07</v>
      </c>
      <c r="M40" s="52" t="s">
        <v>41</v>
      </c>
      <c r="N40" s="254"/>
      <c r="O40" s="24"/>
    </row>
    <row r="41" spans="1:15" s="7" customFormat="1" ht="15" customHeight="1">
      <c r="A41" s="102"/>
      <c r="B41" s="28" t="s">
        <v>96</v>
      </c>
      <c r="C41" s="63" t="s">
        <v>64</v>
      </c>
      <c r="D41" s="100" t="s">
        <v>58</v>
      </c>
      <c r="E41" s="47" t="s">
        <v>35</v>
      </c>
      <c r="F41" s="47"/>
      <c r="G41" s="47" t="s">
        <v>34</v>
      </c>
      <c r="H41" s="125" t="s">
        <v>72</v>
      </c>
      <c r="I41" s="22" t="s">
        <v>24</v>
      </c>
      <c r="J41" s="31" t="s">
        <v>20</v>
      </c>
      <c r="K41" s="32" t="s">
        <v>20</v>
      </c>
      <c r="L41" s="156">
        <v>6040</v>
      </c>
      <c r="M41" s="52" t="s">
        <v>41</v>
      </c>
      <c r="N41" s="254"/>
      <c r="O41" s="24"/>
    </row>
    <row r="42" spans="1:15" s="9" customFormat="1" ht="15" customHeight="1">
      <c r="A42" s="102"/>
      <c r="B42" s="28" t="s">
        <v>96</v>
      </c>
      <c r="C42" s="71" t="s">
        <v>60</v>
      </c>
      <c r="D42" s="71" t="s">
        <v>266</v>
      </c>
      <c r="E42" s="47" t="s">
        <v>35</v>
      </c>
      <c r="F42" s="48"/>
      <c r="G42" s="119" t="s">
        <v>267</v>
      </c>
      <c r="H42" s="4" t="s">
        <v>73</v>
      </c>
      <c r="I42" s="22" t="s">
        <v>24</v>
      </c>
      <c r="J42" s="31"/>
      <c r="K42" s="32"/>
      <c r="L42" s="156">
        <v>2000</v>
      </c>
      <c r="M42" s="52" t="s">
        <v>41</v>
      </c>
      <c r="N42" s="254"/>
      <c r="O42" s="24"/>
    </row>
    <row r="43" spans="1:15" s="9" customFormat="1" ht="15" customHeight="1">
      <c r="A43" s="102"/>
      <c r="B43" s="28" t="s">
        <v>96</v>
      </c>
      <c r="C43" s="71" t="s">
        <v>268</v>
      </c>
      <c r="D43" s="138" t="s">
        <v>269</v>
      </c>
      <c r="E43" s="47" t="s">
        <v>251</v>
      </c>
      <c r="F43" s="47"/>
      <c r="G43" s="119" t="s">
        <v>264</v>
      </c>
      <c r="H43" s="139" t="s">
        <v>265</v>
      </c>
      <c r="I43" s="22" t="s">
        <v>24</v>
      </c>
      <c r="J43" s="31"/>
      <c r="K43" s="32"/>
      <c r="L43" s="152">
        <v>12300</v>
      </c>
      <c r="M43" s="52" t="s">
        <v>41</v>
      </c>
      <c r="N43" s="254"/>
      <c r="O43" s="24"/>
    </row>
    <row r="44" spans="1:15" s="9" customFormat="1" ht="15" customHeight="1">
      <c r="A44" s="115"/>
      <c r="B44" s="33" t="s">
        <v>21</v>
      </c>
      <c r="C44" s="66"/>
      <c r="D44" s="66"/>
      <c r="E44" s="47"/>
      <c r="F44" s="47"/>
      <c r="G44" s="47"/>
      <c r="H44" s="125"/>
      <c r="I44" s="22"/>
      <c r="J44" s="31"/>
      <c r="K44" s="32"/>
      <c r="L44" s="157">
        <f>SUM(L38:L43)</f>
        <v>42203.05</v>
      </c>
      <c r="M44" s="52"/>
      <c r="N44" s="254"/>
      <c r="O44" s="24"/>
    </row>
    <row r="45" spans="1:15" s="9" customFormat="1" ht="15" customHeight="1">
      <c r="A45" s="115"/>
      <c r="B45" s="33"/>
      <c r="C45" s="66"/>
      <c r="D45" s="66"/>
      <c r="E45" s="47"/>
      <c r="F45" s="47"/>
      <c r="G45" s="47"/>
      <c r="H45" s="125"/>
      <c r="I45" s="22"/>
      <c r="J45" s="31"/>
      <c r="K45" s="32"/>
      <c r="L45" s="156"/>
      <c r="M45" s="52"/>
      <c r="N45" s="254"/>
      <c r="O45" s="24"/>
    </row>
    <row r="46" spans="1:15" s="9" customFormat="1" ht="15" customHeight="1">
      <c r="A46" s="115">
        <v>43555</v>
      </c>
      <c r="B46" s="33" t="s">
        <v>244</v>
      </c>
      <c r="C46" s="66"/>
      <c r="D46" s="66"/>
      <c r="E46" s="47"/>
      <c r="F46" s="47"/>
      <c r="G46" s="47"/>
      <c r="H46" s="125"/>
      <c r="I46" s="22"/>
      <c r="J46" s="31"/>
      <c r="K46" s="32"/>
      <c r="L46" s="156"/>
      <c r="M46" s="52"/>
      <c r="N46" s="254"/>
      <c r="O46" s="24"/>
    </row>
    <row r="47" spans="1:15" s="7" customFormat="1" ht="23.25" customHeight="1">
      <c r="A47" s="102"/>
      <c r="B47" s="28" t="s">
        <v>96</v>
      </c>
      <c r="C47" s="63" t="s">
        <v>116</v>
      </c>
      <c r="D47" s="100" t="s">
        <v>86</v>
      </c>
      <c r="E47" s="47" t="s">
        <v>85</v>
      </c>
      <c r="F47" s="47"/>
      <c r="G47" s="47" t="s">
        <v>87</v>
      </c>
      <c r="H47" s="125" t="s">
        <v>92</v>
      </c>
      <c r="I47" s="22" t="s">
        <v>24</v>
      </c>
      <c r="J47" s="31"/>
      <c r="K47" s="32"/>
      <c r="L47" s="156">
        <v>123.98</v>
      </c>
      <c r="M47" s="52" t="s">
        <v>41</v>
      </c>
      <c r="N47" s="254"/>
      <c r="O47" s="24"/>
    </row>
    <row r="48" spans="1:15" s="7" customFormat="1" ht="23.25" customHeight="1">
      <c r="A48" s="102"/>
      <c r="B48" s="28" t="s">
        <v>96</v>
      </c>
      <c r="C48" s="63" t="s">
        <v>116</v>
      </c>
      <c r="D48" s="138" t="s">
        <v>382</v>
      </c>
      <c r="E48" s="47" t="s">
        <v>383</v>
      </c>
      <c r="F48" s="47"/>
      <c r="G48" s="47" t="s">
        <v>87</v>
      </c>
      <c r="H48" s="125" t="s">
        <v>92</v>
      </c>
      <c r="I48" s="22" t="s">
        <v>24</v>
      </c>
      <c r="J48" s="31"/>
      <c r="K48" s="32"/>
      <c r="L48" s="156">
        <v>309.95</v>
      </c>
      <c r="M48" s="52" t="s">
        <v>41</v>
      </c>
      <c r="N48" s="254"/>
      <c r="O48" s="24"/>
    </row>
    <row r="49" spans="1:15" s="7" customFormat="1" ht="16.5" customHeight="1">
      <c r="A49" s="102"/>
      <c r="B49" s="28" t="s">
        <v>96</v>
      </c>
      <c r="C49" s="63" t="s">
        <v>68</v>
      </c>
      <c r="D49" s="100" t="s">
        <v>88</v>
      </c>
      <c r="E49" s="47" t="s">
        <v>85</v>
      </c>
      <c r="F49" s="47"/>
      <c r="G49" s="47" t="s">
        <v>89</v>
      </c>
      <c r="H49" s="125" t="s">
        <v>73</v>
      </c>
      <c r="I49" s="22" t="s">
        <v>24</v>
      </c>
      <c r="J49" s="31"/>
      <c r="K49" s="32"/>
      <c r="L49" s="156">
        <v>18400</v>
      </c>
      <c r="M49" s="52" t="s">
        <v>41</v>
      </c>
      <c r="N49" s="254"/>
      <c r="O49" s="24"/>
    </row>
    <row r="50" spans="1:15" s="7" customFormat="1" ht="15" customHeight="1">
      <c r="A50" s="102"/>
      <c r="B50" s="28" t="s">
        <v>96</v>
      </c>
      <c r="C50" s="63" t="s">
        <v>68</v>
      </c>
      <c r="D50" s="100" t="s">
        <v>90</v>
      </c>
      <c r="E50" s="47" t="s">
        <v>85</v>
      </c>
      <c r="F50" s="47"/>
      <c r="G50" s="47" t="s">
        <v>91</v>
      </c>
      <c r="H50" s="125" t="s">
        <v>73</v>
      </c>
      <c r="I50" s="22" t="s">
        <v>24</v>
      </c>
      <c r="J50" s="31"/>
      <c r="K50" s="32"/>
      <c r="L50" s="156">
        <v>3339.07</v>
      </c>
      <c r="M50" s="52" t="s">
        <v>41</v>
      </c>
      <c r="N50" s="254"/>
      <c r="O50" s="24"/>
    </row>
    <row r="51" spans="1:15" s="9" customFormat="1" ht="24.75" customHeight="1">
      <c r="A51" s="102"/>
      <c r="B51" s="28" t="s">
        <v>96</v>
      </c>
      <c r="C51" s="63" t="s">
        <v>68</v>
      </c>
      <c r="D51" s="138" t="s">
        <v>390</v>
      </c>
      <c r="E51" s="47" t="s">
        <v>80</v>
      </c>
      <c r="F51" s="47"/>
      <c r="G51" s="119" t="s">
        <v>391</v>
      </c>
      <c r="H51" s="139" t="s">
        <v>73</v>
      </c>
      <c r="I51" s="22" t="s">
        <v>24</v>
      </c>
      <c r="J51" s="31"/>
      <c r="K51" s="32" t="s">
        <v>20</v>
      </c>
      <c r="L51" s="156">
        <v>65163.68</v>
      </c>
      <c r="M51" s="52" t="s">
        <v>41</v>
      </c>
      <c r="N51" s="254"/>
      <c r="O51" s="24"/>
    </row>
    <row r="52" spans="1:15" s="9" customFormat="1" ht="15" customHeight="1">
      <c r="A52" s="102"/>
      <c r="B52" s="28" t="s">
        <v>96</v>
      </c>
      <c r="C52" s="63" t="s">
        <v>64</v>
      </c>
      <c r="D52" s="71" t="s">
        <v>418</v>
      </c>
      <c r="E52" s="47" t="s">
        <v>396</v>
      </c>
      <c r="F52" s="50"/>
      <c r="G52" s="47" t="s">
        <v>34</v>
      </c>
      <c r="H52" s="268" t="s">
        <v>419</v>
      </c>
      <c r="I52" s="25" t="s">
        <v>24</v>
      </c>
      <c r="J52" s="37"/>
      <c r="K52" s="26" t="s">
        <v>20</v>
      </c>
      <c r="L52" s="156">
        <v>134333.13</v>
      </c>
      <c r="M52" s="52" t="s">
        <v>41</v>
      </c>
      <c r="N52" s="254"/>
      <c r="O52" s="24"/>
    </row>
    <row r="53" spans="1:15" s="9" customFormat="1" ht="15" customHeight="1">
      <c r="A53" s="102"/>
      <c r="B53" s="33" t="s">
        <v>21</v>
      </c>
      <c r="C53" s="63"/>
      <c r="D53" s="100"/>
      <c r="E53" s="47"/>
      <c r="F53" s="47"/>
      <c r="G53" s="47"/>
      <c r="H53" s="125"/>
      <c r="I53" s="22"/>
      <c r="J53" s="19"/>
      <c r="K53" s="32"/>
      <c r="L53" s="157">
        <f>SUM(L47:L52)</f>
        <v>221669.81</v>
      </c>
      <c r="M53" s="52"/>
      <c r="N53" s="254"/>
      <c r="O53" s="24"/>
    </row>
    <row r="54" spans="1:15" s="9" customFormat="1" ht="15" customHeight="1">
      <c r="A54" s="102"/>
      <c r="B54" s="33" t="s">
        <v>245</v>
      </c>
      <c r="C54" s="63"/>
      <c r="D54" s="100"/>
      <c r="E54" s="47"/>
      <c r="F54" s="47"/>
      <c r="G54" s="47"/>
      <c r="H54" s="125"/>
      <c r="I54" s="22"/>
      <c r="J54" s="19"/>
      <c r="K54" s="32"/>
      <c r="L54" s="157">
        <v>292255.53</v>
      </c>
      <c r="M54" s="52"/>
      <c r="N54" s="254"/>
      <c r="O54" s="24"/>
    </row>
    <row r="55" spans="1:15" s="9" customFormat="1" ht="17.25" customHeight="1">
      <c r="A55" s="44"/>
      <c r="B55" s="7" t="s">
        <v>25</v>
      </c>
      <c r="C55" s="64"/>
      <c r="D55" s="64" t="s">
        <v>26</v>
      </c>
      <c r="E55" s="43"/>
      <c r="F55" s="44"/>
      <c r="G55" s="43"/>
      <c r="H55" s="64"/>
      <c r="I55" s="7"/>
      <c r="J55" s="14"/>
      <c r="K55" s="24"/>
      <c r="L55" s="153"/>
      <c r="M55" s="44"/>
      <c r="N55" s="254"/>
      <c r="O55" s="24"/>
    </row>
    <row r="56" spans="1:15" s="131" customFormat="1" ht="17.25" customHeight="1">
      <c r="A56" s="51"/>
      <c r="B56" s="85"/>
      <c r="E56" s="110"/>
      <c r="F56" s="51"/>
      <c r="G56" s="110"/>
      <c r="I56" s="85"/>
      <c r="J56" s="16"/>
      <c r="K56" s="84"/>
      <c r="L56" s="158"/>
      <c r="M56" s="51"/>
      <c r="N56" s="254"/>
      <c r="O56" s="84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E7">
      <selection activeCell="N7" sqref="N1:O16384"/>
    </sheetView>
  </sheetViews>
  <sheetFormatPr defaultColWidth="9.00390625" defaultRowHeight="12.75"/>
  <cols>
    <col min="1" max="1" width="9.125" style="162" customWidth="1"/>
    <col min="2" max="2" width="18.25390625" style="0" customWidth="1"/>
    <col min="3" max="3" width="24.625" style="69" customWidth="1"/>
    <col min="4" max="4" width="42.625" style="69" customWidth="1"/>
    <col min="5" max="5" width="10.125" style="0" customWidth="1"/>
    <col min="6" max="6" width="2.75390625" style="0" customWidth="1"/>
    <col min="7" max="7" width="17.25390625" style="0" customWidth="1"/>
    <col min="8" max="8" width="27.25390625" style="69" customWidth="1"/>
    <col min="9" max="9" width="7.375" style="0" customWidth="1"/>
    <col min="10" max="10" width="6.375" style="0" customWidth="1"/>
    <col min="11" max="11" width="11.00390625" style="80" customWidth="1"/>
    <col min="12" max="12" width="14.75390625" style="176" customWidth="1"/>
    <col min="13" max="13" width="21.75390625" style="0" customWidth="1"/>
    <col min="14" max="14" width="13.00390625" style="176" customWidth="1"/>
    <col min="15" max="15" width="12.875" style="0" customWidth="1"/>
  </cols>
  <sheetData>
    <row r="1" spans="1:15" s="4" customFormat="1" ht="15">
      <c r="A1" s="132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106"/>
      <c r="O1" s="67"/>
    </row>
    <row r="2" spans="1:15" s="4" customFormat="1" ht="15">
      <c r="A2" s="132"/>
      <c r="B2" s="286" t="s">
        <v>109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106"/>
      <c r="O2" s="67"/>
    </row>
    <row r="3" spans="1:15" s="4" customFormat="1" ht="12" customHeight="1">
      <c r="A3" s="88"/>
      <c r="B3" s="287" t="s">
        <v>20</v>
      </c>
      <c r="C3" s="287"/>
      <c r="D3" s="287"/>
      <c r="E3" s="43"/>
      <c r="F3" s="43"/>
      <c r="G3" s="43"/>
      <c r="H3" s="64"/>
      <c r="K3" s="67"/>
      <c r="L3" s="171"/>
      <c r="M3" s="44"/>
      <c r="N3" s="106"/>
      <c r="O3" s="67"/>
    </row>
    <row r="4" spans="1:15" s="44" customFormat="1" ht="66" customHeight="1">
      <c r="A4" s="161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5"/>
      <c r="K4" s="203" t="s">
        <v>8</v>
      </c>
      <c r="L4" s="172" t="s">
        <v>9</v>
      </c>
      <c r="M4" s="6" t="s">
        <v>30</v>
      </c>
      <c r="N4" s="106"/>
      <c r="O4" s="52"/>
    </row>
    <row r="5" spans="1:15" s="44" customFormat="1" ht="13.5" customHeight="1">
      <c r="A5" s="147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2"/>
      <c r="K5" s="204">
        <v>11</v>
      </c>
      <c r="L5" s="173">
        <v>12</v>
      </c>
      <c r="M5" s="6"/>
      <c r="N5" s="106"/>
      <c r="O5" s="52"/>
    </row>
    <row r="6" spans="1:15" s="4" customFormat="1" ht="21" customHeight="1">
      <c r="A6" s="147" t="s">
        <v>12</v>
      </c>
      <c r="B6" s="2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2"/>
      <c r="K6" s="205"/>
      <c r="L6" s="173" t="s">
        <v>3</v>
      </c>
      <c r="M6" s="6"/>
      <c r="N6" s="106"/>
      <c r="O6" s="67"/>
    </row>
    <row r="7" spans="1:15" s="9" customFormat="1" ht="15" customHeight="1">
      <c r="A7" s="147">
        <v>43496</v>
      </c>
      <c r="B7" s="113" t="s">
        <v>27</v>
      </c>
      <c r="C7" s="42"/>
      <c r="D7" s="42"/>
      <c r="E7" s="2"/>
      <c r="F7" s="3"/>
      <c r="G7" s="3"/>
      <c r="H7" s="42"/>
      <c r="I7" s="25"/>
      <c r="J7" s="25"/>
      <c r="K7" s="206"/>
      <c r="L7" s="182"/>
      <c r="M7" s="6"/>
      <c r="N7" s="106"/>
      <c r="O7" s="14"/>
    </row>
    <row r="8" spans="1:15" s="7" customFormat="1" ht="17.25" customHeight="1">
      <c r="A8" s="147"/>
      <c r="B8" s="28" t="s">
        <v>57</v>
      </c>
      <c r="C8" s="63" t="s">
        <v>68</v>
      </c>
      <c r="D8" s="100" t="s">
        <v>90</v>
      </c>
      <c r="E8" s="47" t="s">
        <v>85</v>
      </c>
      <c r="F8" s="47"/>
      <c r="G8" s="47" t="s">
        <v>91</v>
      </c>
      <c r="H8" s="125" t="s">
        <v>73</v>
      </c>
      <c r="I8" s="22" t="s">
        <v>24</v>
      </c>
      <c r="J8" s="31"/>
      <c r="K8" s="32"/>
      <c r="L8" s="156">
        <v>1400.17</v>
      </c>
      <c r="M8" s="52" t="s">
        <v>41</v>
      </c>
      <c r="N8" s="156"/>
      <c r="O8" s="24"/>
    </row>
    <row r="9" spans="1:15" s="7" customFormat="1" ht="14.25">
      <c r="A9" s="147"/>
      <c r="B9" s="28" t="s">
        <v>57</v>
      </c>
      <c r="C9" s="63" t="s">
        <v>129</v>
      </c>
      <c r="D9" s="138" t="s">
        <v>125</v>
      </c>
      <c r="E9" s="47" t="s">
        <v>35</v>
      </c>
      <c r="F9" s="47"/>
      <c r="G9" s="48" t="s">
        <v>34</v>
      </c>
      <c r="H9" s="125" t="s">
        <v>72</v>
      </c>
      <c r="I9" s="22" t="s">
        <v>24</v>
      </c>
      <c r="J9" s="31"/>
      <c r="K9" s="32"/>
      <c r="L9" s="156">
        <v>1400</v>
      </c>
      <c r="M9" s="52" t="s">
        <v>41</v>
      </c>
      <c r="N9" s="156"/>
      <c r="O9" s="24"/>
    </row>
    <row r="10" spans="1:15" s="7" customFormat="1" ht="14.25">
      <c r="A10" s="147"/>
      <c r="B10" s="28" t="s">
        <v>57</v>
      </c>
      <c r="C10" s="72" t="s">
        <v>63</v>
      </c>
      <c r="D10" s="29" t="s">
        <v>59</v>
      </c>
      <c r="E10" s="47" t="s">
        <v>35</v>
      </c>
      <c r="F10" s="47"/>
      <c r="G10" s="48" t="s">
        <v>34</v>
      </c>
      <c r="H10" s="125" t="s">
        <v>138</v>
      </c>
      <c r="I10" s="22" t="s">
        <v>19</v>
      </c>
      <c r="J10" s="31">
        <v>5</v>
      </c>
      <c r="K10" s="32">
        <v>9.54</v>
      </c>
      <c r="L10" s="152">
        <f>J10*K10</f>
        <v>47.699999999999996</v>
      </c>
      <c r="M10" s="52" t="s">
        <v>100</v>
      </c>
      <c r="N10" s="156"/>
      <c r="O10" s="24"/>
    </row>
    <row r="11" spans="1:15" s="7" customFormat="1" ht="15" customHeight="1">
      <c r="A11" s="129"/>
      <c r="B11" s="33" t="s">
        <v>21</v>
      </c>
      <c r="C11" s="63"/>
      <c r="D11" s="100"/>
      <c r="E11" s="47"/>
      <c r="F11" s="47"/>
      <c r="G11" s="47"/>
      <c r="H11" s="125"/>
      <c r="I11" s="22"/>
      <c r="J11" s="31"/>
      <c r="K11" s="32"/>
      <c r="L11" s="157">
        <f>SUM(L8:L10)</f>
        <v>2847.87</v>
      </c>
      <c r="M11" s="52"/>
      <c r="N11" s="156"/>
      <c r="O11" s="24"/>
    </row>
    <row r="12" spans="1:15" s="7" customFormat="1" ht="15" customHeight="1">
      <c r="A12" s="147"/>
      <c r="B12" s="108"/>
      <c r="C12" s="42"/>
      <c r="D12" s="42"/>
      <c r="E12" s="2"/>
      <c r="F12" s="3"/>
      <c r="G12" s="3"/>
      <c r="H12" s="42"/>
      <c r="I12" s="25"/>
      <c r="J12" s="25"/>
      <c r="K12" s="206"/>
      <c r="L12" s="182"/>
      <c r="M12" s="6"/>
      <c r="N12" s="156"/>
      <c r="O12" s="24"/>
    </row>
    <row r="13" spans="1:15" s="7" customFormat="1" ht="15" customHeight="1">
      <c r="A13" s="147">
        <v>43524</v>
      </c>
      <c r="B13" s="108" t="s">
        <v>241</v>
      </c>
      <c r="C13" s="42"/>
      <c r="D13" s="42"/>
      <c r="E13" s="2"/>
      <c r="F13" s="3"/>
      <c r="G13" s="3"/>
      <c r="H13" s="42"/>
      <c r="I13" s="25"/>
      <c r="J13" s="25"/>
      <c r="K13" s="206"/>
      <c r="L13" s="182"/>
      <c r="M13" s="6"/>
      <c r="N13" s="156"/>
      <c r="O13" s="24"/>
    </row>
    <row r="14" spans="1:15" s="7" customFormat="1" ht="15" customHeight="1">
      <c r="A14" s="129"/>
      <c r="B14" s="28" t="s">
        <v>57</v>
      </c>
      <c r="C14" s="63" t="s">
        <v>68</v>
      </c>
      <c r="D14" s="100" t="s">
        <v>90</v>
      </c>
      <c r="E14" s="47" t="s">
        <v>85</v>
      </c>
      <c r="F14" s="47"/>
      <c r="G14" s="47" t="s">
        <v>91</v>
      </c>
      <c r="H14" s="125" t="s">
        <v>73</v>
      </c>
      <c r="I14" s="22" t="s">
        <v>24</v>
      </c>
      <c r="J14" s="31"/>
      <c r="K14" s="32"/>
      <c r="L14" s="156">
        <v>1400.17</v>
      </c>
      <c r="M14" s="52" t="s">
        <v>41</v>
      </c>
      <c r="N14" s="156"/>
      <c r="O14" s="24"/>
    </row>
    <row r="15" spans="1:15" s="7" customFormat="1" ht="14.25">
      <c r="A15" s="147"/>
      <c r="B15" s="28" t="s">
        <v>57</v>
      </c>
      <c r="C15" s="63" t="s">
        <v>129</v>
      </c>
      <c r="D15" s="138" t="s">
        <v>125</v>
      </c>
      <c r="E15" s="47" t="s">
        <v>35</v>
      </c>
      <c r="F15" s="47"/>
      <c r="G15" s="48" t="s">
        <v>34</v>
      </c>
      <c r="H15" s="125" t="s">
        <v>72</v>
      </c>
      <c r="I15" s="22" t="s">
        <v>24</v>
      </c>
      <c r="J15" s="31"/>
      <c r="K15" s="32"/>
      <c r="L15" s="156">
        <v>900</v>
      </c>
      <c r="M15" s="52" t="s">
        <v>41</v>
      </c>
      <c r="N15" s="156"/>
      <c r="O15" s="24"/>
    </row>
    <row r="16" spans="1:15" s="7" customFormat="1" ht="15" customHeight="1">
      <c r="A16" s="147"/>
      <c r="B16" s="28" t="s">
        <v>57</v>
      </c>
      <c r="C16" s="66" t="s">
        <v>364</v>
      </c>
      <c r="D16" s="138" t="s">
        <v>365</v>
      </c>
      <c r="E16" s="47" t="s">
        <v>256</v>
      </c>
      <c r="F16" s="47"/>
      <c r="G16" s="47" t="s">
        <v>34</v>
      </c>
      <c r="H16" s="139" t="s">
        <v>366</v>
      </c>
      <c r="I16" s="22" t="s">
        <v>19</v>
      </c>
      <c r="J16" s="31">
        <v>1</v>
      </c>
      <c r="K16" s="32">
        <v>274.83</v>
      </c>
      <c r="L16" s="156">
        <f>J16*K16</f>
        <v>274.83</v>
      </c>
      <c r="M16" s="52" t="s">
        <v>326</v>
      </c>
      <c r="N16" s="156"/>
      <c r="O16" s="24"/>
    </row>
    <row r="17" spans="1:15" s="7" customFormat="1" ht="15" customHeight="1">
      <c r="A17" s="147"/>
      <c r="B17" s="113" t="s">
        <v>21</v>
      </c>
      <c r="C17" s="42"/>
      <c r="D17" s="42"/>
      <c r="E17" s="2"/>
      <c r="F17" s="3"/>
      <c r="G17" s="3"/>
      <c r="H17" s="42"/>
      <c r="I17" s="25"/>
      <c r="J17" s="25"/>
      <c r="K17" s="206"/>
      <c r="L17" s="255">
        <f>SUM(L14:L16)</f>
        <v>2575</v>
      </c>
      <c r="M17" s="6"/>
      <c r="N17" s="106"/>
      <c r="O17" s="24"/>
    </row>
    <row r="18" spans="1:15" s="7" customFormat="1" ht="15" customHeight="1">
      <c r="A18" s="147"/>
      <c r="B18" s="113"/>
      <c r="C18" s="42"/>
      <c r="D18" s="42"/>
      <c r="E18" s="2"/>
      <c r="F18" s="3"/>
      <c r="G18" s="3"/>
      <c r="H18" s="42"/>
      <c r="I18" s="25"/>
      <c r="J18" s="25"/>
      <c r="K18" s="206"/>
      <c r="L18" s="182"/>
      <c r="M18" s="6"/>
      <c r="N18" s="106"/>
      <c r="O18" s="24"/>
    </row>
    <row r="19" spans="1:15" s="7" customFormat="1" ht="15" customHeight="1">
      <c r="A19" s="129">
        <v>43555</v>
      </c>
      <c r="B19" s="108" t="s">
        <v>244</v>
      </c>
      <c r="C19" s="65"/>
      <c r="D19" s="104"/>
      <c r="E19" s="50"/>
      <c r="F19" s="50"/>
      <c r="G19" s="50"/>
      <c r="H19" s="141"/>
      <c r="I19" s="22"/>
      <c r="J19" s="8"/>
      <c r="K19" s="24"/>
      <c r="L19" s="157"/>
      <c r="M19" s="52"/>
      <c r="N19" s="106"/>
      <c r="O19" s="24"/>
    </row>
    <row r="20" spans="1:15" s="7" customFormat="1" ht="15" customHeight="1">
      <c r="A20" s="129"/>
      <c r="B20" s="28" t="s">
        <v>57</v>
      </c>
      <c r="C20" s="63" t="s">
        <v>68</v>
      </c>
      <c r="D20" s="100" t="s">
        <v>90</v>
      </c>
      <c r="E20" s="47" t="s">
        <v>85</v>
      </c>
      <c r="F20" s="47"/>
      <c r="G20" s="47" t="s">
        <v>91</v>
      </c>
      <c r="H20" s="125" t="s">
        <v>73</v>
      </c>
      <c r="I20" s="22" t="s">
        <v>24</v>
      </c>
      <c r="J20" s="31"/>
      <c r="K20" s="32"/>
      <c r="L20" s="156">
        <v>1400.17</v>
      </c>
      <c r="M20" s="52" t="s">
        <v>41</v>
      </c>
      <c r="N20" s="156"/>
      <c r="O20" s="24"/>
    </row>
    <row r="21" spans="1:15" s="9" customFormat="1" ht="21" customHeight="1">
      <c r="A21" s="129"/>
      <c r="B21" s="28" t="s">
        <v>57</v>
      </c>
      <c r="C21" s="63" t="s">
        <v>68</v>
      </c>
      <c r="D21" s="138" t="s">
        <v>390</v>
      </c>
      <c r="E21" s="47" t="s">
        <v>80</v>
      </c>
      <c r="F21" s="47"/>
      <c r="G21" s="119" t="s">
        <v>391</v>
      </c>
      <c r="H21" s="139" t="s">
        <v>73</v>
      </c>
      <c r="I21" s="22" t="s">
        <v>24</v>
      </c>
      <c r="J21" s="31"/>
      <c r="K21" s="32" t="s">
        <v>20</v>
      </c>
      <c r="L21" s="156">
        <v>40645.12</v>
      </c>
      <c r="M21" s="52" t="s">
        <v>41</v>
      </c>
      <c r="N21" s="106"/>
      <c r="O21" s="14"/>
    </row>
    <row r="22" spans="1:15" s="7" customFormat="1" ht="14.25">
      <c r="A22" s="147"/>
      <c r="B22" s="28" t="s">
        <v>57</v>
      </c>
      <c r="C22" s="81" t="s">
        <v>119</v>
      </c>
      <c r="D22" s="138" t="s">
        <v>392</v>
      </c>
      <c r="E22" s="47" t="s">
        <v>35</v>
      </c>
      <c r="F22" s="47"/>
      <c r="G22" s="49" t="s">
        <v>242</v>
      </c>
      <c r="H22" s="139" t="s">
        <v>73</v>
      </c>
      <c r="I22" s="22" t="s">
        <v>24</v>
      </c>
      <c r="J22" s="31"/>
      <c r="K22" s="32" t="s">
        <v>20</v>
      </c>
      <c r="L22" s="156">
        <v>12880</v>
      </c>
      <c r="M22" s="52" t="s">
        <v>41</v>
      </c>
      <c r="N22" s="156"/>
      <c r="O22" s="24"/>
    </row>
    <row r="23" spans="1:15" s="9" customFormat="1" ht="15" customHeight="1">
      <c r="A23" s="129"/>
      <c r="B23" s="28" t="s">
        <v>57</v>
      </c>
      <c r="C23" s="81" t="s">
        <v>470</v>
      </c>
      <c r="D23" s="138" t="s">
        <v>487</v>
      </c>
      <c r="E23" s="47" t="s">
        <v>37</v>
      </c>
      <c r="F23" s="47"/>
      <c r="G23" s="49" t="s">
        <v>34</v>
      </c>
      <c r="H23" s="268" t="s">
        <v>477</v>
      </c>
      <c r="I23" s="22" t="s">
        <v>94</v>
      </c>
      <c r="J23" s="31">
        <v>1</v>
      </c>
      <c r="K23" s="32">
        <v>249.97</v>
      </c>
      <c r="L23" s="156">
        <f>J23*K23</f>
        <v>249.97</v>
      </c>
      <c r="M23" s="52" t="s">
        <v>473</v>
      </c>
      <c r="N23" s="106"/>
      <c r="O23" s="14"/>
    </row>
    <row r="24" spans="1:14" s="9" customFormat="1" ht="15" customHeight="1">
      <c r="A24" s="102"/>
      <c r="B24" s="33" t="s">
        <v>21</v>
      </c>
      <c r="C24" s="63"/>
      <c r="D24" s="100"/>
      <c r="E24" s="47"/>
      <c r="F24" s="47"/>
      <c r="G24" s="47"/>
      <c r="H24" s="125"/>
      <c r="I24" s="12"/>
      <c r="J24" s="17"/>
      <c r="K24" s="18"/>
      <c r="L24" s="183">
        <f>SUM(L20:L23)</f>
        <v>55175.26</v>
      </c>
      <c r="M24" s="52"/>
      <c r="N24" s="156"/>
    </row>
    <row r="25" spans="1:15" s="9" customFormat="1" ht="15" customHeight="1">
      <c r="A25" s="102"/>
      <c r="B25" s="33" t="s">
        <v>245</v>
      </c>
      <c r="C25" s="63"/>
      <c r="D25" s="100"/>
      <c r="E25" s="47"/>
      <c r="F25" s="47"/>
      <c r="G25" s="47"/>
      <c r="H25" s="125"/>
      <c r="I25" s="12"/>
      <c r="J25" s="17"/>
      <c r="K25" s="18"/>
      <c r="L25" s="183">
        <v>60598.13</v>
      </c>
      <c r="M25" s="52"/>
      <c r="N25" s="156"/>
      <c r="O25" s="14"/>
    </row>
    <row r="26" spans="1:15" s="7" customFormat="1" ht="15" customHeight="1">
      <c r="A26" s="129"/>
      <c r="B26" s="28" t="s">
        <v>25</v>
      </c>
      <c r="C26" s="72"/>
      <c r="D26" s="100" t="s">
        <v>26</v>
      </c>
      <c r="E26" s="47"/>
      <c r="F26" s="47"/>
      <c r="G26" s="47"/>
      <c r="H26" s="125"/>
      <c r="I26" s="22"/>
      <c r="J26" s="31"/>
      <c r="K26" s="32"/>
      <c r="L26" s="156" t="s">
        <v>20</v>
      </c>
      <c r="M26" s="52"/>
      <c r="N26" s="106"/>
      <c r="O26" s="24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F28">
      <selection activeCell="N28" sqref="N1:O16384"/>
    </sheetView>
  </sheetViews>
  <sheetFormatPr defaultColWidth="9.00390625" defaultRowHeight="12.75"/>
  <cols>
    <col min="2" max="2" width="17.625" style="62" customWidth="1"/>
    <col min="3" max="3" width="25.75390625" style="69" customWidth="1"/>
    <col min="4" max="4" width="42.625" style="69" customWidth="1"/>
    <col min="5" max="5" width="10.00390625" style="45" customWidth="1"/>
    <col min="6" max="6" width="3.25390625" style="0" customWidth="1"/>
    <col min="7" max="7" width="19.00390625" style="45" customWidth="1"/>
    <col min="8" max="8" width="27.125" style="69" customWidth="1"/>
    <col min="9" max="9" width="8.75390625" style="62" customWidth="1"/>
    <col min="10" max="10" width="9.75390625" style="0" customWidth="1"/>
    <col min="11" max="11" width="10.875" style="146" customWidth="1"/>
    <col min="12" max="12" width="16.00390625" style="160" customWidth="1"/>
    <col min="13" max="13" width="21.75390625" style="45" customWidth="1"/>
    <col min="14" max="14" width="14.00390625" style="278" customWidth="1"/>
    <col min="15" max="15" width="12.25390625" style="146" customWidth="1"/>
  </cols>
  <sheetData>
    <row r="1" spans="1:15" s="4" customFormat="1" ht="15">
      <c r="A1" s="110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254"/>
      <c r="O1" s="24"/>
    </row>
    <row r="2" spans="1:15" s="4" customFormat="1" ht="15">
      <c r="A2" s="111"/>
      <c r="B2" s="286" t="s">
        <v>108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254"/>
      <c r="O2" s="24"/>
    </row>
    <row r="3" spans="1:15" s="4" customFormat="1" ht="12" customHeight="1">
      <c r="A3" s="43"/>
      <c r="B3" s="287" t="s">
        <v>20</v>
      </c>
      <c r="C3" s="287"/>
      <c r="D3" s="287"/>
      <c r="E3" s="43"/>
      <c r="F3" s="43"/>
      <c r="G3" s="43"/>
      <c r="H3" s="64"/>
      <c r="I3" s="7"/>
      <c r="K3" s="24"/>
      <c r="L3" s="153"/>
      <c r="M3" s="44"/>
      <c r="N3" s="254"/>
      <c r="O3" s="24"/>
    </row>
    <row r="4" spans="1:15" s="44" customFormat="1" ht="66" customHeight="1">
      <c r="A4" s="5" t="s">
        <v>32</v>
      </c>
      <c r="B4" s="25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116" t="s">
        <v>7</v>
      </c>
      <c r="J4" s="5" t="s">
        <v>5</v>
      </c>
      <c r="K4" s="224" t="s">
        <v>8</v>
      </c>
      <c r="L4" s="154" t="s">
        <v>9</v>
      </c>
      <c r="M4" s="6" t="s">
        <v>30</v>
      </c>
      <c r="N4" s="254"/>
      <c r="O4" s="24"/>
    </row>
    <row r="5" spans="1:15" s="44" customFormat="1" ht="13.5" customHeight="1">
      <c r="A5" s="2">
        <v>1</v>
      </c>
      <c r="B5" s="25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5">
        <v>9</v>
      </c>
      <c r="J5" s="2">
        <v>10</v>
      </c>
      <c r="K5" s="206">
        <v>11</v>
      </c>
      <c r="L5" s="155">
        <v>12</v>
      </c>
      <c r="M5" s="6"/>
      <c r="N5" s="254"/>
      <c r="O5" s="24"/>
    </row>
    <row r="6" spans="1:15" s="4" customFormat="1" ht="21" customHeight="1">
      <c r="A6" s="2" t="s">
        <v>12</v>
      </c>
      <c r="B6" s="25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5" t="s">
        <v>1</v>
      </c>
      <c r="J6" s="2" t="s">
        <v>2</v>
      </c>
      <c r="K6" s="206"/>
      <c r="L6" s="155" t="s">
        <v>3</v>
      </c>
      <c r="M6" s="6"/>
      <c r="N6" s="254"/>
      <c r="O6" s="24"/>
    </row>
    <row r="7" spans="1:15" s="9" customFormat="1" ht="15" customHeight="1">
      <c r="A7" s="112">
        <v>43496</v>
      </c>
      <c r="B7" s="113" t="s">
        <v>27</v>
      </c>
      <c r="C7" s="42"/>
      <c r="D7" s="42"/>
      <c r="E7" s="2"/>
      <c r="F7" s="3"/>
      <c r="G7" s="3"/>
      <c r="H7" s="42"/>
      <c r="I7" s="25"/>
      <c r="J7" s="123"/>
      <c r="K7" s="206"/>
      <c r="L7" s="155"/>
      <c r="M7" s="6"/>
      <c r="N7" s="254"/>
      <c r="O7" s="24"/>
    </row>
    <row r="8" spans="1:15" s="7" customFormat="1" ht="25.5" customHeight="1">
      <c r="A8" s="102"/>
      <c r="B8" s="28" t="s">
        <v>53</v>
      </c>
      <c r="C8" s="63" t="s">
        <v>68</v>
      </c>
      <c r="D8" s="100" t="s">
        <v>86</v>
      </c>
      <c r="E8" s="47" t="s">
        <v>85</v>
      </c>
      <c r="F8" s="47"/>
      <c r="G8" s="47" t="s">
        <v>87</v>
      </c>
      <c r="H8" s="125" t="s">
        <v>73</v>
      </c>
      <c r="I8" s="22" t="s">
        <v>24</v>
      </c>
      <c r="J8" s="31"/>
      <c r="K8" s="32"/>
      <c r="L8" s="156">
        <v>484.82</v>
      </c>
      <c r="M8" s="52" t="s">
        <v>41</v>
      </c>
      <c r="N8" s="254"/>
      <c r="O8" s="24"/>
    </row>
    <row r="9" spans="1:15" s="7" customFormat="1" ht="15" customHeight="1">
      <c r="A9" s="102"/>
      <c r="B9" s="28" t="s">
        <v>53</v>
      </c>
      <c r="C9" s="63" t="s">
        <v>68</v>
      </c>
      <c r="D9" s="100" t="s">
        <v>88</v>
      </c>
      <c r="E9" s="47" t="s">
        <v>85</v>
      </c>
      <c r="F9" s="47"/>
      <c r="G9" s="47" t="s">
        <v>89</v>
      </c>
      <c r="H9" s="125" t="s">
        <v>73</v>
      </c>
      <c r="I9" s="22" t="s">
        <v>24</v>
      </c>
      <c r="J9" s="31"/>
      <c r="K9" s="32"/>
      <c r="L9" s="156">
        <v>27600</v>
      </c>
      <c r="M9" s="52" t="s">
        <v>41</v>
      </c>
      <c r="N9" s="254"/>
      <c r="O9" s="24"/>
    </row>
    <row r="10" spans="1:15" s="7" customFormat="1" ht="15" customHeight="1">
      <c r="A10" s="102"/>
      <c r="B10" s="28" t="s">
        <v>53</v>
      </c>
      <c r="C10" s="63" t="s">
        <v>68</v>
      </c>
      <c r="D10" s="100" t="s">
        <v>90</v>
      </c>
      <c r="E10" s="47" t="s">
        <v>85</v>
      </c>
      <c r="F10" s="47"/>
      <c r="G10" s="47" t="s">
        <v>91</v>
      </c>
      <c r="H10" s="125" t="s">
        <v>73</v>
      </c>
      <c r="I10" s="22" t="s">
        <v>24</v>
      </c>
      <c r="J10" s="31"/>
      <c r="K10" s="32"/>
      <c r="L10" s="156">
        <v>4671.08</v>
      </c>
      <c r="M10" s="52" t="s">
        <v>41</v>
      </c>
      <c r="N10" s="254"/>
      <c r="O10" s="24"/>
    </row>
    <row r="11" spans="1:15" s="7" customFormat="1" ht="15" customHeight="1">
      <c r="A11" s="102"/>
      <c r="B11" s="28" t="s">
        <v>53</v>
      </c>
      <c r="C11" s="135" t="s">
        <v>385</v>
      </c>
      <c r="D11" s="138" t="s">
        <v>386</v>
      </c>
      <c r="E11" s="47" t="s">
        <v>387</v>
      </c>
      <c r="F11" s="47"/>
      <c r="G11" s="47" t="s">
        <v>388</v>
      </c>
      <c r="H11" s="139" t="s">
        <v>73</v>
      </c>
      <c r="I11" s="22" t="s">
        <v>24</v>
      </c>
      <c r="J11" s="31"/>
      <c r="K11" s="32"/>
      <c r="L11" s="156">
        <v>65158</v>
      </c>
      <c r="M11" s="52" t="s">
        <v>41</v>
      </c>
      <c r="N11" s="254"/>
      <c r="O11" s="24"/>
    </row>
    <row r="12" spans="1:15" s="7" customFormat="1" ht="15" customHeight="1">
      <c r="A12" s="102"/>
      <c r="B12" s="28" t="s">
        <v>53</v>
      </c>
      <c r="C12" s="81" t="s">
        <v>131</v>
      </c>
      <c r="D12" s="138" t="s">
        <v>126</v>
      </c>
      <c r="E12" s="47" t="s">
        <v>127</v>
      </c>
      <c r="F12" s="47"/>
      <c r="G12" s="47" t="s">
        <v>128</v>
      </c>
      <c r="H12" s="66" t="s">
        <v>114</v>
      </c>
      <c r="I12" s="25" t="s">
        <v>24</v>
      </c>
      <c r="J12" s="37"/>
      <c r="K12" s="26"/>
      <c r="L12" s="152">
        <v>2500</v>
      </c>
      <c r="M12" s="52" t="s">
        <v>41</v>
      </c>
      <c r="N12" s="254"/>
      <c r="O12" s="24"/>
    </row>
    <row r="13" spans="1:15" s="7" customFormat="1" ht="15" customHeight="1">
      <c r="A13" s="102"/>
      <c r="B13" s="28" t="s">
        <v>53</v>
      </c>
      <c r="C13" s="135" t="s">
        <v>129</v>
      </c>
      <c r="D13" s="138" t="s">
        <v>125</v>
      </c>
      <c r="E13" s="47" t="s">
        <v>35</v>
      </c>
      <c r="F13" s="47"/>
      <c r="G13" s="48" t="s">
        <v>34</v>
      </c>
      <c r="H13" s="125" t="s">
        <v>72</v>
      </c>
      <c r="I13" s="22" t="s">
        <v>24</v>
      </c>
      <c r="J13" s="31"/>
      <c r="K13" s="32"/>
      <c r="L13" s="156">
        <v>5188</v>
      </c>
      <c r="M13" s="52" t="s">
        <v>41</v>
      </c>
      <c r="N13" s="254"/>
      <c r="O13" s="24"/>
    </row>
    <row r="14" spans="1:15" s="7" customFormat="1" ht="15" customHeight="1">
      <c r="A14" s="102"/>
      <c r="B14" s="28" t="s">
        <v>53</v>
      </c>
      <c r="C14" s="135" t="s">
        <v>129</v>
      </c>
      <c r="D14" s="138" t="s">
        <v>125</v>
      </c>
      <c r="E14" s="47" t="s">
        <v>35</v>
      </c>
      <c r="F14" s="47"/>
      <c r="G14" s="47" t="s">
        <v>102</v>
      </c>
      <c r="H14" s="125" t="s">
        <v>114</v>
      </c>
      <c r="I14" s="22" t="s">
        <v>24</v>
      </c>
      <c r="J14" s="31"/>
      <c r="K14" s="32"/>
      <c r="L14" s="156">
        <v>1800</v>
      </c>
      <c r="M14" s="52" t="s">
        <v>41</v>
      </c>
      <c r="N14" s="254"/>
      <c r="O14" s="24"/>
    </row>
    <row r="15" spans="1:15" s="7" customFormat="1" ht="15" customHeight="1">
      <c r="A15" s="102"/>
      <c r="B15" s="28" t="s">
        <v>53</v>
      </c>
      <c r="C15" s="81" t="s">
        <v>63</v>
      </c>
      <c r="D15" s="29" t="s">
        <v>59</v>
      </c>
      <c r="E15" s="47" t="s">
        <v>35</v>
      </c>
      <c r="F15" s="47"/>
      <c r="G15" s="48" t="s">
        <v>34</v>
      </c>
      <c r="H15" s="125" t="s">
        <v>138</v>
      </c>
      <c r="I15" s="22" t="s">
        <v>19</v>
      </c>
      <c r="J15" s="31">
        <v>1</v>
      </c>
      <c r="K15" s="32">
        <v>9.54</v>
      </c>
      <c r="L15" s="152">
        <f>J15*K15</f>
        <v>9.54</v>
      </c>
      <c r="M15" s="52" t="s">
        <v>100</v>
      </c>
      <c r="N15" s="254"/>
      <c r="O15" s="24"/>
    </row>
    <row r="16" spans="1:15" s="7" customFormat="1" ht="15" customHeight="1">
      <c r="A16" s="102"/>
      <c r="B16" s="33" t="s">
        <v>21</v>
      </c>
      <c r="C16" s="63"/>
      <c r="D16" s="100"/>
      <c r="E16" s="47"/>
      <c r="F16" s="47"/>
      <c r="G16" s="47"/>
      <c r="H16" s="125"/>
      <c r="I16" s="22"/>
      <c r="J16" s="31"/>
      <c r="K16" s="32"/>
      <c r="L16" s="157">
        <f>SUM(L8:L15)</f>
        <v>107411.43999999999</v>
      </c>
      <c r="M16" s="52"/>
      <c r="N16" s="277"/>
      <c r="O16" s="24"/>
    </row>
    <row r="17" spans="1:15" s="7" customFormat="1" ht="15" customHeight="1">
      <c r="A17" s="102"/>
      <c r="B17" s="33"/>
      <c r="C17" s="63"/>
      <c r="D17" s="100"/>
      <c r="E17" s="47"/>
      <c r="F17" s="47"/>
      <c r="G17" s="47"/>
      <c r="H17" s="125"/>
      <c r="I17" s="22"/>
      <c r="J17" s="31"/>
      <c r="K17" s="32"/>
      <c r="L17" s="157"/>
      <c r="M17" s="52"/>
      <c r="N17" s="277"/>
      <c r="O17" s="24"/>
    </row>
    <row r="18" spans="1:15" s="7" customFormat="1" ht="15" customHeight="1">
      <c r="A18" s="115">
        <v>43524</v>
      </c>
      <c r="B18" s="33" t="s">
        <v>241</v>
      </c>
      <c r="C18" s="63"/>
      <c r="D18" s="100"/>
      <c r="E18" s="47"/>
      <c r="F18" s="47"/>
      <c r="G18" s="47"/>
      <c r="H18" s="125"/>
      <c r="I18" s="22"/>
      <c r="J18" s="31"/>
      <c r="K18" s="32"/>
      <c r="L18" s="157"/>
      <c r="M18" s="52"/>
      <c r="N18" s="277"/>
      <c r="O18" s="24"/>
    </row>
    <row r="19" spans="1:15" s="7" customFormat="1" ht="25.5" customHeight="1">
      <c r="A19" s="102"/>
      <c r="B19" s="28" t="s">
        <v>53</v>
      </c>
      <c r="C19" s="63" t="s">
        <v>68</v>
      </c>
      <c r="D19" s="100" t="s">
        <v>86</v>
      </c>
      <c r="E19" s="47" t="s">
        <v>85</v>
      </c>
      <c r="F19" s="47"/>
      <c r="G19" s="47" t="s">
        <v>87</v>
      </c>
      <c r="H19" s="125" t="s">
        <v>73</v>
      </c>
      <c r="I19" s="22" t="s">
        <v>24</v>
      </c>
      <c r="J19" s="31"/>
      <c r="K19" s="32"/>
      <c r="L19" s="156">
        <v>484.82</v>
      </c>
      <c r="M19" s="52" t="s">
        <v>41</v>
      </c>
      <c r="N19" s="254"/>
      <c r="O19" s="24"/>
    </row>
    <row r="20" spans="1:15" s="7" customFormat="1" ht="15" customHeight="1">
      <c r="A20" s="102"/>
      <c r="B20" s="28" t="s">
        <v>53</v>
      </c>
      <c r="C20" s="63" t="s">
        <v>68</v>
      </c>
      <c r="D20" s="100" t="s">
        <v>88</v>
      </c>
      <c r="E20" s="47" t="s">
        <v>85</v>
      </c>
      <c r="F20" s="47"/>
      <c r="G20" s="47" t="s">
        <v>89</v>
      </c>
      <c r="H20" s="125" t="s">
        <v>73</v>
      </c>
      <c r="I20" s="22" t="s">
        <v>24</v>
      </c>
      <c r="J20" s="31"/>
      <c r="K20" s="32"/>
      <c r="L20" s="156">
        <v>27600</v>
      </c>
      <c r="M20" s="52" t="s">
        <v>41</v>
      </c>
      <c r="N20" s="254"/>
      <c r="O20" s="24"/>
    </row>
    <row r="21" spans="1:15" s="7" customFormat="1" ht="15" customHeight="1">
      <c r="A21" s="102"/>
      <c r="B21" s="28" t="s">
        <v>53</v>
      </c>
      <c r="C21" s="63" t="s">
        <v>68</v>
      </c>
      <c r="D21" s="100" t="s">
        <v>90</v>
      </c>
      <c r="E21" s="47" t="s">
        <v>85</v>
      </c>
      <c r="F21" s="47"/>
      <c r="G21" s="47" t="s">
        <v>91</v>
      </c>
      <c r="H21" s="125" t="s">
        <v>73</v>
      </c>
      <c r="I21" s="22" t="s">
        <v>24</v>
      </c>
      <c r="J21" s="31"/>
      <c r="K21" s="32"/>
      <c r="L21" s="156">
        <v>4671.08</v>
      </c>
      <c r="M21" s="52" t="s">
        <v>41</v>
      </c>
      <c r="N21" s="254"/>
      <c r="O21" s="24"/>
    </row>
    <row r="22" spans="1:15" s="7" customFormat="1" ht="15" customHeight="1">
      <c r="A22" s="102"/>
      <c r="B22" s="28" t="s">
        <v>53</v>
      </c>
      <c r="C22" s="135" t="s">
        <v>129</v>
      </c>
      <c r="D22" s="138" t="s">
        <v>125</v>
      </c>
      <c r="E22" s="47" t="s">
        <v>35</v>
      </c>
      <c r="F22" s="47"/>
      <c r="G22" s="48" t="s">
        <v>34</v>
      </c>
      <c r="H22" s="125" t="s">
        <v>72</v>
      </c>
      <c r="I22" s="22" t="s">
        <v>24</v>
      </c>
      <c r="J22" s="31"/>
      <c r="K22" s="32"/>
      <c r="L22" s="156">
        <v>9900</v>
      </c>
      <c r="M22" s="52" t="s">
        <v>41</v>
      </c>
      <c r="N22" s="254"/>
      <c r="O22" s="24"/>
    </row>
    <row r="23" spans="1:15" s="9" customFormat="1" ht="15" customHeight="1">
      <c r="A23" s="102"/>
      <c r="B23" s="28" t="s">
        <v>53</v>
      </c>
      <c r="C23" s="71" t="s">
        <v>371</v>
      </c>
      <c r="D23" s="71" t="s">
        <v>78</v>
      </c>
      <c r="E23" s="53" t="s">
        <v>35</v>
      </c>
      <c r="F23" s="48"/>
      <c r="G23" s="48" t="s">
        <v>34</v>
      </c>
      <c r="H23" s="4" t="s">
        <v>75</v>
      </c>
      <c r="I23" s="22" t="s">
        <v>19</v>
      </c>
      <c r="J23" s="31">
        <v>1</v>
      </c>
      <c r="K23" s="32">
        <v>185.9</v>
      </c>
      <c r="L23" s="156">
        <f>J23*K23</f>
        <v>185.9</v>
      </c>
      <c r="M23" s="52" t="s">
        <v>145</v>
      </c>
      <c r="N23" s="254"/>
      <c r="O23" s="24"/>
    </row>
    <row r="24" spans="1:15" s="9" customFormat="1" ht="15" customHeight="1">
      <c r="A24" s="102"/>
      <c r="B24" s="28" t="s">
        <v>53</v>
      </c>
      <c r="C24" s="71" t="s">
        <v>60</v>
      </c>
      <c r="D24" s="138" t="s">
        <v>285</v>
      </c>
      <c r="E24" s="53" t="s">
        <v>35</v>
      </c>
      <c r="F24" s="47"/>
      <c r="G24" s="48" t="s">
        <v>34</v>
      </c>
      <c r="H24" s="64" t="s">
        <v>69</v>
      </c>
      <c r="I24" s="22" t="s">
        <v>22</v>
      </c>
      <c r="J24" s="37">
        <v>0.2</v>
      </c>
      <c r="K24" s="26">
        <v>207.55</v>
      </c>
      <c r="L24" s="152">
        <f>J24*K24</f>
        <v>41.510000000000005</v>
      </c>
      <c r="M24" s="52" t="s">
        <v>150</v>
      </c>
      <c r="N24" s="254"/>
      <c r="O24" s="24"/>
    </row>
    <row r="25" spans="1:15" s="9" customFormat="1" ht="15" customHeight="1">
      <c r="A25" s="102"/>
      <c r="B25" s="28" t="s">
        <v>53</v>
      </c>
      <c r="C25" s="81" t="s">
        <v>372</v>
      </c>
      <c r="D25" s="101" t="s">
        <v>59</v>
      </c>
      <c r="E25" s="53" t="s">
        <v>35</v>
      </c>
      <c r="F25" s="48"/>
      <c r="G25" s="48" t="s">
        <v>34</v>
      </c>
      <c r="H25" s="4" t="s">
        <v>77</v>
      </c>
      <c r="I25" s="22" t="s">
        <v>19</v>
      </c>
      <c r="J25" s="31">
        <v>10</v>
      </c>
      <c r="K25" s="32">
        <v>69.97</v>
      </c>
      <c r="L25" s="156">
        <f>J25*K25</f>
        <v>699.7</v>
      </c>
      <c r="M25" s="52" t="s">
        <v>326</v>
      </c>
      <c r="N25" s="254"/>
      <c r="O25" s="24"/>
    </row>
    <row r="26" spans="1:15" s="9" customFormat="1" ht="15" customHeight="1">
      <c r="A26" s="102"/>
      <c r="B26" s="28" t="s">
        <v>53</v>
      </c>
      <c r="C26" s="81" t="s">
        <v>376</v>
      </c>
      <c r="D26" s="71" t="s">
        <v>373</v>
      </c>
      <c r="E26" s="53" t="s">
        <v>35</v>
      </c>
      <c r="F26" s="48"/>
      <c r="G26" s="48" t="s">
        <v>34</v>
      </c>
      <c r="H26" s="4" t="s">
        <v>374</v>
      </c>
      <c r="I26" s="22" t="s">
        <v>19</v>
      </c>
      <c r="J26" s="31">
        <v>1</v>
      </c>
      <c r="K26" s="32">
        <v>87.97</v>
      </c>
      <c r="L26" s="156">
        <f>J26*K26</f>
        <v>87.97</v>
      </c>
      <c r="M26" s="52" t="s">
        <v>326</v>
      </c>
      <c r="N26" s="254"/>
      <c r="O26" s="24"/>
    </row>
    <row r="27" spans="1:15" s="9" customFormat="1" ht="15" customHeight="1">
      <c r="A27" s="102"/>
      <c r="B27" s="28" t="s">
        <v>53</v>
      </c>
      <c r="C27" s="81" t="s">
        <v>376</v>
      </c>
      <c r="D27" s="71" t="s">
        <v>373</v>
      </c>
      <c r="E27" s="53" t="s">
        <v>35</v>
      </c>
      <c r="F27" s="48"/>
      <c r="G27" s="48" t="s">
        <v>34</v>
      </c>
      <c r="H27" s="4" t="s">
        <v>61</v>
      </c>
      <c r="I27" s="22" t="s">
        <v>22</v>
      </c>
      <c r="J27" s="31">
        <v>0.106</v>
      </c>
      <c r="K27" s="32">
        <v>285</v>
      </c>
      <c r="L27" s="156">
        <f>J27*K27</f>
        <v>30.21</v>
      </c>
      <c r="M27" s="52" t="s">
        <v>375</v>
      </c>
      <c r="N27" s="254"/>
      <c r="O27" s="24"/>
    </row>
    <row r="28" spans="1:15" s="9" customFormat="1" ht="15" customHeight="1">
      <c r="A28" s="115"/>
      <c r="B28" s="33" t="s">
        <v>21</v>
      </c>
      <c r="C28" s="66"/>
      <c r="D28" s="66"/>
      <c r="E28" s="47"/>
      <c r="F28" s="47"/>
      <c r="G28" s="47"/>
      <c r="H28" s="125"/>
      <c r="I28" s="22"/>
      <c r="J28" s="31"/>
      <c r="K28" s="32"/>
      <c r="L28" s="157">
        <f>SUM(L19:L27)</f>
        <v>43701.19</v>
      </c>
      <c r="M28" s="52"/>
      <c r="N28" s="254"/>
      <c r="O28" s="24"/>
    </row>
    <row r="29" spans="1:15" s="9" customFormat="1" ht="15" customHeight="1">
      <c r="A29" s="115"/>
      <c r="B29" s="33"/>
      <c r="C29" s="66"/>
      <c r="D29" s="66"/>
      <c r="E29" s="47"/>
      <c r="F29" s="47"/>
      <c r="G29" s="47"/>
      <c r="H29" s="125"/>
      <c r="I29" s="22"/>
      <c r="J29" s="31"/>
      <c r="K29" s="32"/>
      <c r="L29" s="156"/>
      <c r="M29" s="52"/>
      <c r="N29" s="254"/>
      <c r="O29" s="24"/>
    </row>
    <row r="30" spans="1:15" s="9" customFormat="1" ht="15" customHeight="1">
      <c r="A30" s="115">
        <v>43555</v>
      </c>
      <c r="B30" s="33" t="s">
        <v>244</v>
      </c>
      <c r="C30" s="66"/>
      <c r="D30" s="66"/>
      <c r="E30" s="47"/>
      <c r="F30" s="47"/>
      <c r="G30" s="47"/>
      <c r="H30" s="125"/>
      <c r="I30" s="22"/>
      <c r="J30" s="31"/>
      <c r="K30" s="32"/>
      <c r="L30" s="156"/>
      <c r="M30" s="52"/>
      <c r="N30" s="254"/>
      <c r="O30" s="24"/>
    </row>
    <row r="31" spans="1:15" s="9" customFormat="1" ht="22.5" customHeight="1">
      <c r="A31" s="102"/>
      <c r="B31" s="28" t="s">
        <v>53</v>
      </c>
      <c r="C31" s="63" t="s">
        <v>116</v>
      </c>
      <c r="D31" s="100" t="s">
        <v>86</v>
      </c>
      <c r="E31" s="47" t="s">
        <v>85</v>
      </c>
      <c r="F31" s="47"/>
      <c r="G31" s="47" t="s">
        <v>87</v>
      </c>
      <c r="H31" s="125" t="s">
        <v>73</v>
      </c>
      <c r="I31" s="22" t="s">
        <v>24</v>
      </c>
      <c r="J31" s="31"/>
      <c r="K31" s="32"/>
      <c r="L31" s="156">
        <v>484.82</v>
      </c>
      <c r="M31" s="52" t="s">
        <v>41</v>
      </c>
      <c r="N31" s="254"/>
      <c r="O31" s="24"/>
    </row>
    <row r="32" spans="1:15" s="9" customFormat="1" ht="22.5" customHeight="1">
      <c r="A32" s="102"/>
      <c r="B32" s="28" t="s">
        <v>53</v>
      </c>
      <c r="C32" s="63" t="s">
        <v>116</v>
      </c>
      <c r="D32" s="138" t="s">
        <v>382</v>
      </c>
      <c r="E32" s="47" t="s">
        <v>383</v>
      </c>
      <c r="F32" s="47"/>
      <c r="G32" s="47" t="s">
        <v>87</v>
      </c>
      <c r="H32" s="125" t="s">
        <v>73</v>
      </c>
      <c r="I32" s="22" t="s">
        <v>24</v>
      </c>
      <c r="J32" s="31"/>
      <c r="K32" s="32"/>
      <c r="L32" s="156">
        <v>1212.05</v>
      </c>
      <c r="M32" s="52" t="s">
        <v>41</v>
      </c>
      <c r="N32" s="254"/>
      <c r="O32" s="24"/>
    </row>
    <row r="33" spans="1:15" s="7" customFormat="1" ht="15" customHeight="1">
      <c r="A33" s="102"/>
      <c r="B33" s="28" t="s">
        <v>53</v>
      </c>
      <c r="C33" s="63" t="s">
        <v>68</v>
      </c>
      <c r="D33" s="100" t="s">
        <v>88</v>
      </c>
      <c r="E33" s="47" t="s">
        <v>85</v>
      </c>
      <c r="F33" s="47"/>
      <c r="G33" s="47" t="s">
        <v>89</v>
      </c>
      <c r="H33" s="125" t="s">
        <v>73</v>
      </c>
      <c r="I33" s="22" t="s">
        <v>24</v>
      </c>
      <c r="J33" s="31"/>
      <c r="K33" s="32"/>
      <c r="L33" s="156">
        <v>27600</v>
      </c>
      <c r="M33" s="52" t="s">
        <v>41</v>
      </c>
      <c r="N33" s="254"/>
      <c r="O33" s="24"/>
    </row>
    <row r="34" spans="1:15" s="7" customFormat="1" ht="15" customHeight="1">
      <c r="A34" s="102"/>
      <c r="B34" s="28" t="s">
        <v>53</v>
      </c>
      <c r="C34" s="63" t="s">
        <v>68</v>
      </c>
      <c r="D34" s="100" t="s">
        <v>90</v>
      </c>
      <c r="E34" s="47" t="s">
        <v>85</v>
      </c>
      <c r="F34" s="47"/>
      <c r="G34" s="47" t="s">
        <v>91</v>
      </c>
      <c r="H34" s="125" t="s">
        <v>73</v>
      </c>
      <c r="I34" s="22" t="s">
        <v>24</v>
      </c>
      <c r="J34" s="31"/>
      <c r="K34" s="32"/>
      <c r="L34" s="156">
        <v>4671.08</v>
      </c>
      <c r="M34" s="52" t="s">
        <v>41</v>
      </c>
      <c r="N34" s="254"/>
      <c r="O34" s="24"/>
    </row>
    <row r="35" spans="1:15" s="9" customFormat="1" ht="15" customHeight="1">
      <c r="A35" s="102"/>
      <c r="B35" s="28" t="s">
        <v>53</v>
      </c>
      <c r="C35" s="71" t="s">
        <v>488</v>
      </c>
      <c r="D35" s="71" t="s">
        <v>489</v>
      </c>
      <c r="E35" s="47" t="s">
        <v>35</v>
      </c>
      <c r="F35" s="47"/>
      <c r="G35" s="47" t="s">
        <v>34</v>
      </c>
      <c r="H35" s="4" t="s">
        <v>490</v>
      </c>
      <c r="I35" s="22" t="s">
        <v>22</v>
      </c>
      <c r="J35" s="31">
        <v>0.804</v>
      </c>
      <c r="K35" s="32">
        <v>76.8</v>
      </c>
      <c r="L35" s="156">
        <f>J35*K35</f>
        <v>61.7472</v>
      </c>
      <c r="M35" s="52" t="s">
        <v>491</v>
      </c>
      <c r="N35" s="254"/>
      <c r="O35" s="24"/>
    </row>
    <row r="36" spans="1:15" s="7" customFormat="1" ht="15" customHeight="1">
      <c r="A36" s="115" t="s">
        <v>20</v>
      </c>
      <c r="B36" s="28" t="s">
        <v>53</v>
      </c>
      <c r="C36" s="71" t="s">
        <v>488</v>
      </c>
      <c r="D36" s="71" t="s">
        <v>489</v>
      </c>
      <c r="E36" s="47" t="s">
        <v>35</v>
      </c>
      <c r="F36" s="47"/>
      <c r="G36" s="47" t="s">
        <v>34</v>
      </c>
      <c r="H36" s="139" t="s">
        <v>492</v>
      </c>
      <c r="I36" s="25" t="s">
        <v>19</v>
      </c>
      <c r="J36" s="37">
        <v>12</v>
      </c>
      <c r="K36" s="26">
        <v>27.5</v>
      </c>
      <c r="L36" s="156">
        <f>J36*K36</f>
        <v>330</v>
      </c>
      <c r="M36" s="52" t="s">
        <v>491</v>
      </c>
      <c r="N36" s="254"/>
      <c r="O36" s="24"/>
    </row>
    <row r="37" spans="1:15" s="7" customFormat="1" ht="15" customHeight="1">
      <c r="A37" s="115" t="s">
        <v>20</v>
      </c>
      <c r="B37" s="28" t="s">
        <v>53</v>
      </c>
      <c r="C37" s="71" t="s">
        <v>488</v>
      </c>
      <c r="D37" s="71" t="s">
        <v>489</v>
      </c>
      <c r="E37" s="47" t="s">
        <v>35</v>
      </c>
      <c r="F37" s="47"/>
      <c r="G37" s="49" t="s">
        <v>34</v>
      </c>
      <c r="H37" s="139" t="s">
        <v>493</v>
      </c>
      <c r="I37" s="25" t="s">
        <v>19</v>
      </c>
      <c r="J37" s="37">
        <v>5</v>
      </c>
      <c r="K37" s="26">
        <v>12.3</v>
      </c>
      <c r="L37" s="152">
        <f>J37*K37</f>
        <v>61.5</v>
      </c>
      <c r="M37" s="52" t="s">
        <v>491</v>
      </c>
      <c r="N37" s="254"/>
      <c r="O37" s="24"/>
    </row>
    <row r="38" spans="1:15" s="9" customFormat="1" ht="15" customHeight="1">
      <c r="A38" s="102"/>
      <c r="B38" s="33" t="s">
        <v>21</v>
      </c>
      <c r="C38" s="63"/>
      <c r="D38" s="100"/>
      <c r="E38" s="47"/>
      <c r="F38" s="47"/>
      <c r="G38" s="47"/>
      <c r="H38" s="125"/>
      <c r="I38" s="22"/>
      <c r="J38" s="19"/>
      <c r="K38" s="32"/>
      <c r="L38" s="157">
        <f>SUM(L31:L37)</f>
        <v>34421.197199999995</v>
      </c>
      <c r="M38" s="52"/>
      <c r="N38" s="254"/>
      <c r="O38" s="24"/>
    </row>
    <row r="39" spans="1:15" s="9" customFormat="1" ht="15" customHeight="1">
      <c r="A39" s="102"/>
      <c r="B39" s="33" t="s">
        <v>245</v>
      </c>
      <c r="C39" s="63"/>
      <c r="D39" s="100"/>
      <c r="E39" s="47"/>
      <c r="F39" s="47"/>
      <c r="G39" s="47"/>
      <c r="H39" s="125"/>
      <c r="I39" s="22"/>
      <c r="J39" s="19"/>
      <c r="K39" s="32"/>
      <c r="L39" s="157">
        <v>120375.83</v>
      </c>
      <c r="M39" s="52"/>
      <c r="N39" s="254"/>
      <c r="O39" s="24"/>
    </row>
    <row r="40" spans="1:15" s="9" customFormat="1" ht="15" customHeight="1">
      <c r="A40" s="44"/>
      <c r="B40" s="7" t="s">
        <v>25</v>
      </c>
      <c r="C40" s="64"/>
      <c r="D40" s="64" t="s">
        <v>26</v>
      </c>
      <c r="E40" s="44"/>
      <c r="F40" s="44"/>
      <c r="G40" s="44"/>
      <c r="H40" s="64"/>
      <c r="I40" s="7"/>
      <c r="J40" s="14"/>
      <c r="K40" s="24"/>
      <c r="L40" s="153"/>
      <c r="M40" s="44"/>
      <c r="N40" s="254"/>
      <c r="O40" s="24"/>
    </row>
    <row r="41" spans="1:15" s="131" customFormat="1" ht="15.75">
      <c r="A41" s="51"/>
      <c r="B41" s="85"/>
      <c r="E41" s="51"/>
      <c r="F41" s="51"/>
      <c r="G41" s="51"/>
      <c r="I41" s="85"/>
      <c r="J41" s="16"/>
      <c r="K41" s="84"/>
      <c r="L41" s="158"/>
      <c r="M41" s="51"/>
      <c r="N41" s="254"/>
      <c r="O41" s="84"/>
    </row>
    <row r="42" spans="1:15" s="4" customFormat="1" ht="14.25">
      <c r="A42" s="44"/>
      <c r="B42" s="7"/>
      <c r="C42" s="64"/>
      <c r="D42" s="64"/>
      <c r="E42" s="44"/>
      <c r="F42" s="44"/>
      <c r="G42" s="44"/>
      <c r="H42" s="64"/>
      <c r="I42" s="7"/>
      <c r="K42" s="24"/>
      <c r="L42" s="153"/>
      <c r="M42" s="44"/>
      <c r="N42" s="254"/>
      <c r="O42" s="24"/>
    </row>
    <row r="43" spans="1:6" ht="14.25">
      <c r="A43" s="45"/>
      <c r="F43" s="45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E40">
      <selection activeCell="N40" sqref="N1:O16384"/>
    </sheetView>
  </sheetViews>
  <sheetFormatPr defaultColWidth="9.00390625" defaultRowHeight="12.75"/>
  <cols>
    <col min="2" max="2" width="14.125" style="0" customWidth="1"/>
    <col min="3" max="3" width="24.375" style="69" customWidth="1"/>
    <col min="4" max="4" width="44.625" style="69" customWidth="1"/>
    <col min="5" max="5" width="10.00390625" style="0" customWidth="1"/>
    <col min="6" max="6" width="2.875" style="0" customWidth="1"/>
    <col min="7" max="7" width="17.25390625" style="0" customWidth="1"/>
    <col min="8" max="8" width="21.00390625" style="69" customWidth="1"/>
    <col min="9" max="9" width="7.25390625" style="0" customWidth="1"/>
    <col min="11" max="11" width="9.625" style="80" bestFit="1" customWidth="1"/>
    <col min="12" max="12" width="13.125" style="176" customWidth="1"/>
    <col min="13" max="13" width="21.625" style="0" customWidth="1"/>
    <col min="14" max="14" width="13.875" style="176" customWidth="1"/>
    <col min="15" max="15" width="12.625" style="80" customWidth="1"/>
  </cols>
  <sheetData>
    <row r="1" spans="1:15" s="4" customFormat="1" ht="15">
      <c r="A1" s="57" t="s">
        <v>0</v>
      </c>
      <c r="B1" s="280" t="s">
        <v>18</v>
      </c>
      <c r="C1" s="281"/>
      <c r="D1" s="281"/>
      <c r="E1" s="281"/>
      <c r="F1" s="281"/>
      <c r="G1" s="281"/>
      <c r="H1" s="281"/>
      <c r="I1" s="281"/>
      <c r="J1" s="281"/>
      <c r="K1" s="281"/>
      <c r="L1" s="282"/>
      <c r="M1" s="44"/>
      <c r="N1" s="264"/>
      <c r="O1" s="67"/>
    </row>
    <row r="2" spans="1:15" s="4" customFormat="1" ht="15">
      <c r="A2" s="58"/>
      <c r="B2" s="280" t="s">
        <v>107</v>
      </c>
      <c r="C2" s="281"/>
      <c r="D2" s="281"/>
      <c r="E2" s="281"/>
      <c r="F2" s="281"/>
      <c r="G2" s="281"/>
      <c r="H2" s="281"/>
      <c r="I2" s="281"/>
      <c r="J2" s="281"/>
      <c r="K2" s="281"/>
      <c r="L2" s="282"/>
      <c r="M2" s="44"/>
      <c r="N2" s="264"/>
      <c r="O2" s="67"/>
    </row>
    <row r="3" spans="1:15" s="4" customFormat="1" ht="12" customHeight="1">
      <c r="A3" s="57"/>
      <c r="B3" s="283" t="s">
        <v>20</v>
      </c>
      <c r="C3" s="284"/>
      <c r="D3" s="285"/>
      <c r="E3" s="43"/>
      <c r="F3" s="43"/>
      <c r="G3" s="43"/>
      <c r="H3" s="64"/>
      <c r="J3" s="73"/>
      <c r="K3" s="67"/>
      <c r="L3" s="171"/>
      <c r="M3" s="44"/>
      <c r="N3" s="264"/>
      <c r="O3" s="67"/>
    </row>
    <row r="4" spans="1:15" s="44" customFormat="1" ht="66" customHeight="1">
      <c r="A4" s="5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74" t="s">
        <v>5</v>
      </c>
      <c r="K4" s="203" t="s">
        <v>8</v>
      </c>
      <c r="L4" s="172" t="s">
        <v>9</v>
      </c>
      <c r="M4" s="6" t="s">
        <v>30</v>
      </c>
      <c r="N4" s="189"/>
      <c r="O4" s="52"/>
    </row>
    <row r="5" spans="1:15" s="44" customFormat="1" ht="13.5" customHeight="1">
      <c r="A5" s="2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75">
        <v>10</v>
      </c>
      <c r="K5" s="204">
        <v>11</v>
      </c>
      <c r="L5" s="173">
        <v>12</v>
      </c>
      <c r="M5" s="6"/>
      <c r="N5" s="189"/>
      <c r="O5" s="52"/>
    </row>
    <row r="6" spans="1:15" s="4" customFormat="1" ht="21" customHeight="1">
      <c r="A6" s="2" t="s">
        <v>12</v>
      </c>
      <c r="B6" s="2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75" t="s">
        <v>2</v>
      </c>
      <c r="K6" s="205"/>
      <c r="L6" s="173" t="s">
        <v>3</v>
      </c>
      <c r="M6" s="6"/>
      <c r="N6" s="264"/>
      <c r="O6" s="67"/>
    </row>
    <row r="7" spans="1:15" s="16" customFormat="1" ht="15" customHeight="1">
      <c r="A7" s="57"/>
      <c r="B7" s="113"/>
      <c r="C7" s="72"/>
      <c r="D7" s="100"/>
      <c r="E7" s="47"/>
      <c r="F7" s="47"/>
      <c r="G7" s="47"/>
      <c r="H7" s="125"/>
      <c r="I7" s="22"/>
      <c r="J7" s="31"/>
      <c r="K7" s="32"/>
      <c r="L7" s="157"/>
      <c r="M7" s="52"/>
      <c r="N7" s="107"/>
      <c r="O7" s="90"/>
    </row>
    <row r="8" spans="1:15" s="7" customFormat="1" ht="15" customHeight="1">
      <c r="A8" s="61">
        <v>43496</v>
      </c>
      <c r="B8" s="33" t="s">
        <v>27</v>
      </c>
      <c r="C8" s="72"/>
      <c r="D8" s="100"/>
      <c r="E8" s="47"/>
      <c r="F8" s="47"/>
      <c r="G8" s="47"/>
      <c r="H8" s="125"/>
      <c r="I8" s="22"/>
      <c r="J8" s="31"/>
      <c r="K8" s="32"/>
      <c r="L8" s="156"/>
      <c r="M8" s="52"/>
      <c r="N8" s="106"/>
      <c r="O8" s="24"/>
    </row>
    <row r="9" spans="1:15" s="9" customFormat="1" ht="15" customHeight="1">
      <c r="A9" s="102"/>
      <c r="B9" s="28" t="s">
        <v>66</v>
      </c>
      <c r="C9" s="63" t="s">
        <v>68</v>
      </c>
      <c r="D9" s="100" t="s">
        <v>90</v>
      </c>
      <c r="E9" s="47" t="s">
        <v>85</v>
      </c>
      <c r="F9" s="47"/>
      <c r="G9" s="47" t="s">
        <v>91</v>
      </c>
      <c r="H9" s="125" t="s">
        <v>73</v>
      </c>
      <c r="I9" s="22" t="s">
        <v>24</v>
      </c>
      <c r="J9" s="31"/>
      <c r="K9" s="32"/>
      <c r="L9" s="156">
        <v>1580.74</v>
      </c>
      <c r="M9" s="52" t="s">
        <v>41</v>
      </c>
      <c r="N9" s="106"/>
      <c r="O9" s="14"/>
    </row>
    <row r="10" spans="1:15" s="9" customFormat="1" ht="22.5" customHeight="1">
      <c r="A10" s="102"/>
      <c r="B10" s="28" t="s">
        <v>66</v>
      </c>
      <c r="C10" s="72" t="s">
        <v>60</v>
      </c>
      <c r="D10" s="100" t="s">
        <v>86</v>
      </c>
      <c r="E10" s="47" t="s">
        <v>85</v>
      </c>
      <c r="F10" s="47"/>
      <c r="G10" s="47" t="s">
        <v>87</v>
      </c>
      <c r="H10" s="125" t="s">
        <v>73</v>
      </c>
      <c r="I10" s="22" t="s">
        <v>24</v>
      </c>
      <c r="J10" s="31"/>
      <c r="K10" s="32"/>
      <c r="L10" s="156">
        <v>174.51</v>
      </c>
      <c r="M10" s="52" t="s">
        <v>41</v>
      </c>
      <c r="N10" s="106"/>
      <c r="O10" s="14"/>
    </row>
    <row r="11" spans="1:15" s="9" customFormat="1" ht="15" customHeight="1">
      <c r="A11" s="102"/>
      <c r="B11" s="28" t="s">
        <v>66</v>
      </c>
      <c r="C11" s="63" t="s">
        <v>129</v>
      </c>
      <c r="D11" s="138" t="s">
        <v>125</v>
      </c>
      <c r="E11" s="47" t="s">
        <v>35</v>
      </c>
      <c r="F11" s="47"/>
      <c r="G11" s="119" t="s">
        <v>34</v>
      </c>
      <c r="H11" s="125" t="s">
        <v>72</v>
      </c>
      <c r="I11" s="22" t="s">
        <v>24</v>
      </c>
      <c r="J11" s="31"/>
      <c r="K11" s="32"/>
      <c r="L11" s="156">
        <v>564</v>
      </c>
      <c r="M11" s="52" t="s">
        <v>41</v>
      </c>
      <c r="N11" s="106"/>
      <c r="O11" s="14"/>
    </row>
    <row r="12" spans="1:15" s="9" customFormat="1" ht="15" customHeight="1">
      <c r="A12" s="102"/>
      <c r="B12" s="28" t="s">
        <v>66</v>
      </c>
      <c r="C12" s="72" t="s">
        <v>119</v>
      </c>
      <c r="D12" s="138" t="s">
        <v>136</v>
      </c>
      <c r="E12" s="47" t="s">
        <v>35</v>
      </c>
      <c r="F12" s="47"/>
      <c r="G12" s="47" t="s">
        <v>67</v>
      </c>
      <c r="H12" s="64" t="s">
        <v>73</v>
      </c>
      <c r="I12" s="22" t="s">
        <v>24</v>
      </c>
      <c r="J12" s="31"/>
      <c r="K12" s="32" t="s">
        <v>20</v>
      </c>
      <c r="L12" s="163">
        <v>2352</v>
      </c>
      <c r="M12" s="52" t="s">
        <v>41</v>
      </c>
      <c r="N12" s="106"/>
      <c r="O12" s="14"/>
    </row>
    <row r="13" spans="1:15" s="9" customFormat="1" ht="23.25" customHeight="1">
      <c r="A13" s="102"/>
      <c r="B13" s="28" t="s">
        <v>66</v>
      </c>
      <c r="C13" s="72" t="s">
        <v>219</v>
      </c>
      <c r="D13" s="81" t="s">
        <v>220</v>
      </c>
      <c r="E13" s="47" t="s">
        <v>35</v>
      </c>
      <c r="F13" s="47"/>
      <c r="G13" s="47" t="s">
        <v>221</v>
      </c>
      <c r="H13" s="64" t="s">
        <v>73</v>
      </c>
      <c r="I13" s="22" t="s">
        <v>24</v>
      </c>
      <c r="J13" s="31"/>
      <c r="K13" s="32"/>
      <c r="L13" s="156">
        <v>33500</v>
      </c>
      <c r="M13" s="52" t="s">
        <v>41</v>
      </c>
      <c r="N13" s="106"/>
      <c r="O13" s="14"/>
    </row>
    <row r="14" spans="1:15" s="9" customFormat="1" ht="15" customHeight="1">
      <c r="A14" s="102"/>
      <c r="B14" s="28" t="s">
        <v>66</v>
      </c>
      <c r="C14" s="72" t="s">
        <v>222</v>
      </c>
      <c r="D14" s="81" t="s">
        <v>223</v>
      </c>
      <c r="E14" s="47" t="s">
        <v>35</v>
      </c>
      <c r="F14" s="47"/>
      <c r="G14" s="47" t="s">
        <v>34</v>
      </c>
      <c r="H14" s="125" t="s">
        <v>213</v>
      </c>
      <c r="I14" s="22" t="s">
        <v>19</v>
      </c>
      <c r="J14" s="31">
        <v>1</v>
      </c>
      <c r="K14" s="32">
        <v>228</v>
      </c>
      <c r="L14" s="156">
        <f aca="true" t="shared" si="0" ref="L14:L34">J14*K14</f>
        <v>228</v>
      </c>
      <c r="M14" s="52" t="s">
        <v>224</v>
      </c>
      <c r="N14" s="106"/>
      <c r="O14" s="14"/>
    </row>
    <row r="15" spans="1:15" s="9" customFormat="1" ht="15" customHeight="1">
      <c r="A15" s="102"/>
      <c r="B15" s="28" t="s">
        <v>66</v>
      </c>
      <c r="C15" s="72" t="s">
        <v>222</v>
      </c>
      <c r="D15" s="81" t="s">
        <v>223</v>
      </c>
      <c r="E15" s="47" t="s">
        <v>35</v>
      </c>
      <c r="F15" s="47"/>
      <c r="G15" s="47" t="s">
        <v>34</v>
      </c>
      <c r="H15" s="125" t="s">
        <v>225</v>
      </c>
      <c r="I15" s="22" t="s">
        <v>19</v>
      </c>
      <c r="J15" s="31">
        <v>2</v>
      </c>
      <c r="K15" s="32">
        <v>155</v>
      </c>
      <c r="L15" s="156">
        <f t="shared" si="0"/>
        <v>310</v>
      </c>
      <c r="M15" s="52" t="s">
        <v>224</v>
      </c>
      <c r="N15" s="106"/>
      <c r="O15" s="14"/>
    </row>
    <row r="16" spans="1:15" s="9" customFormat="1" ht="15" customHeight="1">
      <c r="A16" s="102"/>
      <c r="B16" s="28" t="s">
        <v>66</v>
      </c>
      <c r="C16" s="72" t="s">
        <v>222</v>
      </c>
      <c r="D16" s="81" t="s">
        <v>223</v>
      </c>
      <c r="E16" s="47" t="s">
        <v>35</v>
      </c>
      <c r="F16" s="47"/>
      <c r="G16" s="47" t="s">
        <v>34</v>
      </c>
      <c r="H16" s="70" t="s">
        <v>215</v>
      </c>
      <c r="I16" s="8" t="s">
        <v>19</v>
      </c>
      <c r="J16" s="31">
        <v>1</v>
      </c>
      <c r="K16" s="32">
        <v>155</v>
      </c>
      <c r="L16" s="156">
        <f t="shared" si="0"/>
        <v>155</v>
      </c>
      <c r="M16" s="52" t="s">
        <v>193</v>
      </c>
      <c r="N16" s="106"/>
      <c r="O16" s="14"/>
    </row>
    <row r="17" spans="1:15" s="9" customFormat="1" ht="15" customHeight="1">
      <c r="A17" s="102"/>
      <c r="B17" s="28" t="s">
        <v>66</v>
      </c>
      <c r="C17" s="72" t="s">
        <v>222</v>
      </c>
      <c r="D17" s="81" t="s">
        <v>223</v>
      </c>
      <c r="E17" s="47" t="s">
        <v>35</v>
      </c>
      <c r="F17" s="47"/>
      <c r="G17" s="47" t="s">
        <v>34</v>
      </c>
      <c r="H17" s="66" t="s">
        <v>217</v>
      </c>
      <c r="I17" s="25" t="s">
        <v>19</v>
      </c>
      <c r="J17" s="37">
        <v>1</v>
      </c>
      <c r="K17" s="26">
        <v>108</v>
      </c>
      <c r="L17" s="156">
        <f t="shared" si="0"/>
        <v>108</v>
      </c>
      <c r="M17" s="52" t="s">
        <v>193</v>
      </c>
      <c r="N17" s="106"/>
      <c r="O17" s="14"/>
    </row>
    <row r="18" spans="1:15" s="9" customFormat="1" ht="15" customHeight="1">
      <c r="A18" s="102"/>
      <c r="B18" s="28" t="s">
        <v>66</v>
      </c>
      <c r="C18" s="72" t="s">
        <v>222</v>
      </c>
      <c r="D18" s="81" t="s">
        <v>223</v>
      </c>
      <c r="E18" s="47" t="s">
        <v>35</v>
      </c>
      <c r="F18" s="47"/>
      <c r="G18" s="47" t="s">
        <v>34</v>
      </c>
      <c r="H18" s="70" t="s">
        <v>71</v>
      </c>
      <c r="I18" s="8" t="s">
        <v>19</v>
      </c>
      <c r="J18" s="31">
        <v>5</v>
      </c>
      <c r="K18" s="32">
        <v>62</v>
      </c>
      <c r="L18" s="156">
        <f t="shared" si="0"/>
        <v>310</v>
      </c>
      <c r="M18" s="52" t="s">
        <v>205</v>
      </c>
      <c r="N18" s="106"/>
      <c r="O18" s="14"/>
    </row>
    <row r="19" spans="1:15" s="9" customFormat="1" ht="15" customHeight="1">
      <c r="A19" s="102"/>
      <c r="B19" s="28" t="s">
        <v>66</v>
      </c>
      <c r="C19" s="72" t="s">
        <v>222</v>
      </c>
      <c r="D19" s="81" t="s">
        <v>223</v>
      </c>
      <c r="E19" s="47" t="s">
        <v>35</v>
      </c>
      <c r="F19" s="47"/>
      <c r="G19" s="47" t="s">
        <v>34</v>
      </c>
      <c r="H19" s="125" t="s">
        <v>76</v>
      </c>
      <c r="I19" s="22" t="s">
        <v>19</v>
      </c>
      <c r="J19" s="31">
        <v>4</v>
      </c>
      <c r="K19" s="32">
        <v>105</v>
      </c>
      <c r="L19" s="156">
        <f t="shared" si="0"/>
        <v>420</v>
      </c>
      <c r="M19" s="52" t="s">
        <v>205</v>
      </c>
      <c r="N19" s="106"/>
      <c r="O19" s="14"/>
    </row>
    <row r="20" spans="1:15" s="9" customFormat="1" ht="15" customHeight="1">
      <c r="A20" s="102"/>
      <c r="B20" s="28" t="s">
        <v>66</v>
      </c>
      <c r="C20" s="72" t="s">
        <v>222</v>
      </c>
      <c r="D20" s="81" t="s">
        <v>223</v>
      </c>
      <c r="E20" s="47" t="s">
        <v>35</v>
      </c>
      <c r="F20" s="47"/>
      <c r="G20" s="47" t="s">
        <v>34</v>
      </c>
      <c r="H20" s="66" t="s">
        <v>212</v>
      </c>
      <c r="I20" s="25" t="s">
        <v>19</v>
      </c>
      <c r="J20" s="37">
        <v>1</v>
      </c>
      <c r="K20" s="26">
        <v>119</v>
      </c>
      <c r="L20" s="156">
        <f t="shared" si="0"/>
        <v>119</v>
      </c>
      <c r="M20" s="52" t="s">
        <v>154</v>
      </c>
      <c r="N20" s="106"/>
      <c r="O20" s="14"/>
    </row>
    <row r="21" spans="1:15" s="9" customFormat="1" ht="15" customHeight="1">
      <c r="A21" s="102"/>
      <c r="B21" s="28" t="s">
        <v>66</v>
      </c>
      <c r="C21" s="72" t="s">
        <v>222</v>
      </c>
      <c r="D21" s="81" t="s">
        <v>223</v>
      </c>
      <c r="E21" s="47" t="s">
        <v>35</v>
      </c>
      <c r="F21" s="47"/>
      <c r="G21" s="47" t="s">
        <v>34</v>
      </c>
      <c r="H21" s="125" t="s">
        <v>226</v>
      </c>
      <c r="I21" s="22" t="s">
        <v>19</v>
      </c>
      <c r="J21" s="31">
        <v>4</v>
      </c>
      <c r="K21" s="32">
        <v>328</v>
      </c>
      <c r="L21" s="156">
        <f t="shared" si="0"/>
        <v>1312</v>
      </c>
      <c r="M21" s="52" t="s">
        <v>227</v>
      </c>
      <c r="N21" s="106"/>
      <c r="O21" s="14"/>
    </row>
    <row r="22" spans="1:15" s="9" customFormat="1" ht="15" customHeight="1">
      <c r="A22" s="102"/>
      <c r="B22" s="28" t="s">
        <v>66</v>
      </c>
      <c r="C22" s="72" t="s">
        <v>222</v>
      </c>
      <c r="D22" s="81" t="s">
        <v>223</v>
      </c>
      <c r="E22" s="47" t="s">
        <v>35</v>
      </c>
      <c r="F22" s="47"/>
      <c r="G22" s="47" t="s">
        <v>34</v>
      </c>
      <c r="H22" s="125" t="s">
        <v>228</v>
      </c>
      <c r="I22" s="22" t="s">
        <v>19</v>
      </c>
      <c r="J22" s="31">
        <v>3</v>
      </c>
      <c r="K22" s="32">
        <v>104</v>
      </c>
      <c r="L22" s="156">
        <f t="shared" si="0"/>
        <v>312</v>
      </c>
      <c r="M22" s="52" t="s">
        <v>227</v>
      </c>
      <c r="N22" s="106"/>
      <c r="O22" s="14"/>
    </row>
    <row r="23" spans="1:15" s="9" customFormat="1" ht="15" customHeight="1">
      <c r="A23" s="102"/>
      <c r="B23" s="28" t="s">
        <v>66</v>
      </c>
      <c r="C23" s="72" t="s">
        <v>222</v>
      </c>
      <c r="D23" s="81" t="s">
        <v>223</v>
      </c>
      <c r="E23" s="47" t="s">
        <v>35</v>
      </c>
      <c r="F23" s="47"/>
      <c r="G23" s="47" t="s">
        <v>34</v>
      </c>
      <c r="H23" s="125" t="s">
        <v>229</v>
      </c>
      <c r="I23" s="22" t="s">
        <v>19</v>
      </c>
      <c r="J23" s="31">
        <v>4</v>
      </c>
      <c r="K23" s="32">
        <v>109</v>
      </c>
      <c r="L23" s="156">
        <f t="shared" si="0"/>
        <v>436</v>
      </c>
      <c r="M23" s="52" t="s">
        <v>227</v>
      </c>
      <c r="N23" s="106"/>
      <c r="O23" s="14"/>
    </row>
    <row r="24" spans="1:15" s="9" customFormat="1" ht="15" customHeight="1">
      <c r="A24" s="102"/>
      <c r="B24" s="28" t="s">
        <v>66</v>
      </c>
      <c r="C24" s="72" t="s">
        <v>222</v>
      </c>
      <c r="D24" s="81" t="s">
        <v>223</v>
      </c>
      <c r="E24" s="47" t="s">
        <v>35</v>
      </c>
      <c r="F24" s="47"/>
      <c r="G24" s="47" t="s">
        <v>34</v>
      </c>
      <c r="H24" s="125" t="s">
        <v>230</v>
      </c>
      <c r="I24" s="22" t="s">
        <v>19</v>
      </c>
      <c r="J24" s="31">
        <v>1</v>
      </c>
      <c r="K24" s="32">
        <v>36</v>
      </c>
      <c r="L24" s="156">
        <f t="shared" si="0"/>
        <v>36</v>
      </c>
      <c r="M24" s="52" t="s">
        <v>227</v>
      </c>
      <c r="N24" s="106"/>
      <c r="O24" s="14"/>
    </row>
    <row r="25" spans="1:15" s="9" customFormat="1" ht="15" customHeight="1">
      <c r="A25" s="102"/>
      <c r="B25" s="28" t="s">
        <v>66</v>
      </c>
      <c r="C25" s="72" t="s">
        <v>222</v>
      </c>
      <c r="D25" s="81" t="s">
        <v>223</v>
      </c>
      <c r="E25" s="47" t="s">
        <v>35</v>
      </c>
      <c r="F25" s="47"/>
      <c r="G25" s="47" t="s">
        <v>34</v>
      </c>
      <c r="H25" s="125" t="s">
        <v>231</v>
      </c>
      <c r="I25" s="22" t="s">
        <v>19</v>
      </c>
      <c r="J25" s="31">
        <v>2</v>
      </c>
      <c r="K25" s="32">
        <v>21</v>
      </c>
      <c r="L25" s="156">
        <f t="shared" si="0"/>
        <v>42</v>
      </c>
      <c r="M25" s="52" t="s">
        <v>227</v>
      </c>
      <c r="N25" s="106"/>
      <c r="O25" s="14"/>
    </row>
    <row r="26" spans="1:15" s="9" customFormat="1" ht="15" customHeight="1">
      <c r="A26" s="102"/>
      <c r="B26" s="28" t="s">
        <v>66</v>
      </c>
      <c r="C26" s="72" t="s">
        <v>222</v>
      </c>
      <c r="D26" s="81" t="s">
        <v>223</v>
      </c>
      <c r="E26" s="47" t="s">
        <v>35</v>
      </c>
      <c r="F26" s="47"/>
      <c r="G26" s="47" t="s">
        <v>34</v>
      </c>
      <c r="H26" s="125" t="s">
        <v>74</v>
      </c>
      <c r="I26" s="22" t="s">
        <v>19</v>
      </c>
      <c r="J26" s="31">
        <v>4</v>
      </c>
      <c r="K26" s="32">
        <v>7</v>
      </c>
      <c r="L26" s="156">
        <f t="shared" si="0"/>
        <v>28</v>
      </c>
      <c r="M26" s="52" t="s">
        <v>227</v>
      </c>
      <c r="N26" s="106"/>
      <c r="O26" s="14"/>
    </row>
    <row r="27" spans="1:15" s="9" customFormat="1" ht="15" customHeight="1">
      <c r="A27" s="102"/>
      <c r="B27" s="28" t="s">
        <v>66</v>
      </c>
      <c r="C27" s="72" t="s">
        <v>222</v>
      </c>
      <c r="D27" s="81" t="s">
        <v>223</v>
      </c>
      <c r="E27" s="47" t="s">
        <v>35</v>
      </c>
      <c r="F27" s="47"/>
      <c r="G27" s="47" t="s">
        <v>34</v>
      </c>
      <c r="H27" s="125" t="s">
        <v>232</v>
      </c>
      <c r="I27" s="22" t="s">
        <v>19</v>
      </c>
      <c r="J27" s="31">
        <v>2</v>
      </c>
      <c r="K27" s="32">
        <v>339</v>
      </c>
      <c r="L27" s="156">
        <f t="shared" si="0"/>
        <v>678</v>
      </c>
      <c r="M27" s="52" t="s">
        <v>190</v>
      </c>
      <c r="N27" s="106"/>
      <c r="O27" s="14"/>
    </row>
    <row r="28" spans="1:15" s="9" customFormat="1" ht="15" customHeight="1">
      <c r="A28" s="102"/>
      <c r="B28" s="28" t="s">
        <v>66</v>
      </c>
      <c r="C28" s="72" t="s">
        <v>60</v>
      </c>
      <c r="D28" s="81" t="s">
        <v>233</v>
      </c>
      <c r="E28" s="47" t="s">
        <v>35</v>
      </c>
      <c r="F28" s="47"/>
      <c r="G28" s="47" t="s">
        <v>34</v>
      </c>
      <c r="H28" s="125" t="s">
        <v>69</v>
      </c>
      <c r="I28" s="22" t="s">
        <v>22</v>
      </c>
      <c r="J28" s="31">
        <v>0.5</v>
      </c>
      <c r="K28" s="32">
        <v>204.71</v>
      </c>
      <c r="L28" s="156">
        <f t="shared" si="0"/>
        <v>102.355</v>
      </c>
      <c r="M28" s="52" t="s">
        <v>150</v>
      </c>
      <c r="N28" s="106"/>
      <c r="O28" s="14"/>
    </row>
    <row r="29" spans="1:15" s="9" customFormat="1" ht="15" customHeight="1">
      <c r="A29" s="102"/>
      <c r="B29" s="28" t="s">
        <v>66</v>
      </c>
      <c r="C29" s="72" t="s">
        <v>60</v>
      </c>
      <c r="D29" s="81" t="s">
        <v>234</v>
      </c>
      <c r="E29" s="47" t="s">
        <v>35</v>
      </c>
      <c r="F29" s="47"/>
      <c r="G29" s="47" t="s">
        <v>34</v>
      </c>
      <c r="H29" s="125" t="s">
        <v>69</v>
      </c>
      <c r="I29" s="22" t="s">
        <v>22</v>
      </c>
      <c r="J29" s="31">
        <v>0.2</v>
      </c>
      <c r="K29" s="32">
        <v>204.71</v>
      </c>
      <c r="L29" s="156">
        <f t="shared" si="0"/>
        <v>40.94200000000001</v>
      </c>
      <c r="M29" s="52" t="s">
        <v>150</v>
      </c>
      <c r="N29" s="106"/>
      <c r="O29" s="14"/>
    </row>
    <row r="30" spans="1:15" s="9" customFormat="1" ht="15" customHeight="1">
      <c r="A30" s="102"/>
      <c r="B30" s="28" t="s">
        <v>66</v>
      </c>
      <c r="C30" s="72" t="s">
        <v>60</v>
      </c>
      <c r="D30" s="81" t="s">
        <v>234</v>
      </c>
      <c r="E30" s="47" t="s">
        <v>35</v>
      </c>
      <c r="F30" s="47"/>
      <c r="G30" s="47" t="s">
        <v>34</v>
      </c>
      <c r="H30" s="125" t="s">
        <v>235</v>
      </c>
      <c r="I30" s="22" t="s">
        <v>19</v>
      </c>
      <c r="J30" s="31">
        <v>1</v>
      </c>
      <c r="K30" s="32">
        <v>946.88</v>
      </c>
      <c r="L30" s="156">
        <f t="shared" si="0"/>
        <v>946.88</v>
      </c>
      <c r="M30" s="52" t="s">
        <v>150</v>
      </c>
      <c r="N30" s="106"/>
      <c r="O30" s="14"/>
    </row>
    <row r="31" spans="1:15" s="9" customFormat="1" ht="15" customHeight="1">
      <c r="A31" s="102"/>
      <c r="B31" s="28" t="s">
        <v>66</v>
      </c>
      <c r="C31" s="72" t="s">
        <v>60</v>
      </c>
      <c r="D31" s="81" t="s">
        <v>234</v>
      </c>
      <c r="E31" s="47" t="s">
        <v>35</v>
      </c>
      <c r="F31" s="47"/>
      <c r="G31" s="47" t="s">
        <v>34</v>
      </c>
      <c r="H31" s="125" t="s">
        <v>236</v>
      </c>
      <c r="I31" s="22" t="s">
        <v>19</v>
      </c>
      <c r="J31" s="31">
        <v>1</v>
      </c>
      <c r="K31" s="32">
        <v>207.9</v>
      </c>
      <c r="L31" s="156">
        <f t="shared" si="0"/>
        <v>207.9</v>
      </c>
      <c r="M31" s="52" t="s">
        <v>150</v>
      </c>
      <c r="N31" s="106"/>
      <c r="O31" s="14"/>
    </row>
    <row r="32" spans="1:15" s="9" customFormat="1" ht="15" customHeight="1">
      <c r="A32" s="102"/>
      <c r="B32" s="28" t="s">
        <v>66</v>
      </c>
      <c r="C32" s="72" t="s">
        <v>60</v>
      </c>
      <c r="D32" s="81" t="s">
        <v>234</v>
      </c>
      <c r="E32" s="47" t="s">
        <v>35</v>
      </c>
      <c r="F32" s="47"/>
      <c r="G32" s="47" t="s">
        <v>34</v>
      </c>
      <c r="H32" s="125" t="s">
        <v>237</v>
      </c>
      <c r="I32" s="22" t="s">
        <v>19</v>
      </c>
      <c r="J32" s="31">
        <v>2</v>
      </c>
      <c r="K32" s="32">
        <v>10.5</v>
      </c>
      <c r="L32" s="156">
        <f t="shared" si="0"/>
        <v>21</v>
      </c>
      <c r="M32" s="52" t="s">
        <v>150</v>
      </c>
      <c r="N32" s="106"/>
      <c r="O32" s="14"/>
    </row>
    <row r="33" spans="1:15" s="9" customFormat="1" ht="15" customHeight="1">
      <c r="A33" s="102"/>
      <c r="B33" s="28" t="s">
        <v>66</v>
      </c>
      <c r="C33" s="72" t="s">
        <v>63</v>
      </c>
      <c r="D33" s="29" t="s">
        <v>59</v>
      </c>
      <c r="E33" s="47" t="s">
        <v>35</v>
      </c>
      <c r="F33" s="47"/>
      <c r="G33" s="48" t="s">
        <v>34</v>
      </c>
      <c r="H33" s="125" t="s">
        <v>138</v>
      </c>
      <c r="I33" s="22" t="s">
        <v>19</v>
      </c>
      <c r="J33" s="31">
        <v>3</v>
      </c>
      <c r="K33" s="32">
        <v>9.54</v>
      </c>
      <c r="L33" s="152">
        <f t="shared" si="0"/>
        <v>28.619999999999997</v>
      </c>
      <c r="M33" s="52" t="s">
        <v>100</v>
      </c>
      <c r="N33" s="106"/>
      <c r="O33" s="14"/>
    </row>
    <row r="34" spans="1:15" s="9" customFormat="1" ht="15" customHeight="1">
      <c r="A34" s="102"/>
      <c r="B34" s="28" t="s">
        <v>66</v>
      </c>
      <c r="C34" s="66" t="s">
        <v>140</v>
      </c>
      <c r="D34" s="29" t="s">
        <v>59</v>
      </c>
      <c r="E34" s="47" t="s">
        <v>35</v>
      </c>
      <c r="F34" s="47"/>
      <c r="G34" s="48" t="s">
        <v>34</v>
      </c>
      <c r="H34" s="125" t="s">
        <v>77</v>
      </c>
      <c r="I34" s="22" t="s">
        <v>19</v>
      </c>
      <c r="J34" s="31">
        <v>1</v>
      </c>
      <c r="K34" s="32">
        <v>64.97</v>
      </c>
      <c r="L34" s="152">
        <f t="shared" si="0"/>
        <v>64.97</v>
      </c>
      <c r="M34" s="52" t="s">
        <v>97</v>
      </c>
      <c r="N34" s="106"/>
      <c r="O34" s="14"/>
    </row>
    <row r="35" spans="1:15" s="9" customFormat="1" ht="15" customHeight="1">
      <c r="A35" s="102"/>
      <c r="B35" s="41" t="s">
        <v>21</v>
      </c>
      <c r="C35" s="65"/>
      <c r="D35" s="104"/>
      <c r="E35" s="50"/>
      <c r="F35" s="50"/>
      <c r="G35" s="50"/>
      <c r="H35" s="65"/>
      <c r="I35" s="10"/>
      <c r="J35" s="91"/>
      <c r="K35" s="120"/>
      <c r="L35" s="158">
        <f>SUM(L9:L34)</f>
        <v>44077.91700000001</v>
      </c>
      <c r="M35" s="52"/>
      <c r="N35" s="106"/>
      <c r="O35" s="14"/>
    </row>
    <row r="36" spans="1:15" s="9" customFormat="1" ht="15" customHeight="1">
      <c r="A36" s="102"/>
      <c r="B36" s="41"/>
      <c r="C36" s="65"/>
      <c r="D36" s="104"/>
      <c r="E36" s="50"/>
      <c r="F36" s="50"/>
      <c r="G36" s="50"/>
      <c r="H36" s="65"/>
      <c r="I36" s="10"/>
      <c r="J36" s="91"/>
      <c r="K36" s="120"/>
      <c r="L36" s="158"/>
      <c r="M36" s="52"/>
      <c r="N36" s="106"/>
      <c r="O36" s="14"/>
    </row>
    <row r="37" spans="1:15" s="9" customFormat="1" ht="15" customHeight="1">
      <c r="A37" s="61">
        <v>43524</v>
      </c>
      <c r="B37" s="33" t="s">
        <v>241</v>
      </c>
      <c r="C37" s="65"/>
      <c r="D37" s="104"/>
      <c r="E37" s="50"/>
      <c r="F37" s="50"/>
      <c r="G37" s="50"/>
      <c r="H37" s="65"/>
      <c r="I37" s="10"/>
      <c r="J37" s="91"/>
      <c r="K37" s="120"/>
      <c r="L37" s="158"/>
      <c r="M37" s="52"/>
      <c r="N37" s="106"/>
      <c r="O37" s="14"/>
    </row>
    <row r="38" spans="1:15" s="9" customFormat="1" ht="15" customHeight="1">
      <c r="A38" s="102"/>
      <c r="B38" s="28" t="s">
        <v>66</v>
      </c>
      <c r="C38" s="63" t="s">
        <v>68</v>
      </c>
      <c r="D38" s="100" t="s">
        <v>90</v>
      </c>
      <c r="E38" s="47" t="s">
        <v>85</v>
      </c>
      <c r="F38" s="47"/>
      <c r="G38" s="47" t="s">
        <v>91</v>
      </c>
      <c r="H38" s="125" t="s">
        <v>73</v>
      </c>
      <c r="I38" s="22" t="s">
        <v>24</v>
      </c>
      <c r="J38" s="31"/>
      <c r="K38" s="32"/>
      <c r="L38" s="156">
        <v>1580.74</v>
      </c>
      <c r="M38" s="52" t="s">
        <v>41</v>
      </c>
      <c r="N38" s="106"/>
      <c r="O38" s="14"/>
    </row>
    <row r="39" spans="1:15" s="9" customFormat="1" ht="24.75" customHeight="1">
      <c r="A39" s="102"/>
      <c r="B39" s="28" t="s">
        <v>66</v>
      </c>
      <c r="C39" s="72" t="s">
        <v>60</v>
      </c>
      <c r="D39" s="100" t="s">
        <v>86</v>
      </c>
      <c r="E39" s="47" t="s">
        <v>85</v>
      </c>
      <c r="F39" s="47"/>
      <c r="G39" s="47" t="s">
        <v>87</v>
      </c>
      <c r="H39" s="125" t="s">
        <v>73</v>
      </c>
      <c r="I39" s="22" t="s">
        <v>24</v>
      </c>
      <c r="J39" s="31"/>
      <c r="K39" s="32"/>
      <c r="L39" s="156">
        <v>174.51</v>
      </c>
      <c r="M39" s="52" t="s">
        <v>41</v>
      </c>
      <c r="N39" s="106"/>
      <c r="O39" s="14"/>
    </row>
    <row r="40" spans="1:15" s="9" customFormat="1" ht="15" customHeight="1">
      <c r="A40" s="102"/>
      <c r="B40" s="28" t="s">
        <v>66</v>
      </c>
      <c r="C40" s="63" t="s">
        <v>129</v>
      </c>
      <c r="D40" s="138" t="s">
        <v>125</v>
      </c>
      <c r="E40" s="47" t="s">
        <v>35</v>
      </c>
      <c r="F40" s="47"/>
      <c r="G40" s="119" t="s">
        <v>34</v>
      </c>
      <c r="H40" s="125" t="s">
        <v>72</v>
      </c>
      <c r="I40" s="22" t="s">
        <v>24</v>
      </c>
      <c r="J40" s="31"/>
      <c r="K40" s="32"/>
      <c r="L40" s="156">
        <v>3150</v>
      </c>
      <c r="M40" s="52" t="s">
        <v>41</v>
      </c>
      <c r="N40" s="106"/>
      <c r="O40" s="14"/>
    </row>
    <row r="41" spans="1:15" s="9" customFormat="1" ht="15" customHeight="1">
      <c r="A41" s="102"/>
      <c r="B41" s="28" t="s">
        <v>66</v>
      </c>
      <c r="C41" s="72" t="s">
        <v>219</v>
      </c>
      <c r="D41" s="81" t="s">
        <v>284</v>
      </c>
      <c r="E41" s="47" t="s">
        <v>35</v>
      </c>
      <c r="F41" s="47"/>
      <c r="G41" s="47" t="s">
        <v>34</v>
      </c>
      <c r="H41" s="125" t="s">
        <v>69</v>
      </c>
      <c r="I41" s="22" t="s">
        <v>22</v>
      </c>
      <c r="J41" s="31">
        <v>0.15</v>
      </c>
      <c r="K41" s="32">
        <v>207.55</v>
      </c>
      <c r="L41" s="156">
        <f>J41*K41</f>
        <v>31.1325</v>
      </c>
      <c r="M41" s="52" t="s">
        <v>150</v>
      </c>
      <c r="N41" s="106"/>
      <c r="O41" s="14"/>
    </row>
    <row r="42" spans="1:15" s="9" customFormat="1" ht="15" customHeight="1">
      <c r="A42" s="102"/>
      <c r="B42" s="41" t="s">
        <v>21</v>
      </c>
      <c r="C42" s="65"/>
      <c r="D42" s="104"/>
      <c r="E42" s="50"/>
      <c r="F42" s="50"/>
      <c r="G42" s="50"/>
      <c r="H42" s="65"/>
      <c r="I42" s="10"/>
      <c r="J42" s="91"/>
      <c r="K42" s="120"/>
      <c r="L42" s="158">
        <f>SUM(L38:L41)</f>
        <v>4936.3825</v>
      </c>
      <c r="M42" s="52"/>
      <c r="N42" s="106"/>
      <c r="O42" s="14"/>
    </row>
    <row r="43" spans="1:15" s="9" customFormat="1" ht="15" customHeight="1">
      <c r="A43" s="102"/>
      <c r="B43" s="40"/>
      <c r="C43" s="65"/>
      <c r="D43" s="104"/>
      <c r="E43" s="50"/>
      <c r="F43" s="50"/>
      <c r="G43" s="50"/>
      <c r="H43" s="65"/>
      <c r="I43" s="10"/>
      <c r="J43" s="91"/>
      <c r="K43" s="120"/>
      <c r="L43" s="156"/>
      <c r="M43" s="52"/>
      <c r="N43" s="106"/>
      <c r="O43" s="14"/>
    </row>
    <row r="44" spans="1:15" s="9" customFormat="1" ht="15" customHeight="1">
      <c r="A44" s="61">
        <v>43555</v>
      </c>
      <c r="B44" s="15" t="s">
        <v>244</v>
      </c>
      <c r="C44" s="65"/>
      <c r="D44" s="104"/>
      <c r="E44" s="50"/>
      <c r="F44" s="50"/>
      <c r="G44" s="50"/>
      <c r="H44" s="141"/>
      <c r="I44" s="12"/>
      <c r="J44" s="118"/>
      <c r="K44" s="24"/>
      <c r="L44" s="157"/>
      <c r="M44" s="52"/>
      <c r="N44" s="106"/>
      <c r="O44" s="14"/>
    </row>
    <row r="45" spans="1:15" s="9" customFormat="1" ht="15" customHeight="1">
      <c r="A45" s="102"/>
      <c r="B45" s="28" t="s">
        <v>66</v>
      </c>
      <c r="C45" s="63" t="s">
        <v>68</v>
      </c>
      <c r="D45" s="100" t="s">
        <v>90</v>
      </c>
      <c r="E45" s="47" t="s">
        <v>85</v>
      </c>
      <c r="F45" s="47"/>
      <c r="G45" s="47" t="s">
        <v>91</v>
      </c>
      <c r="H45" s="125" t="s">
        <v>73</v>
      </c>
      <c r="I45" s="22" t="s">
        <v>24</v>
      </c>
      <c r="J45" s="31"/>
      <c r="K45" s="32"/>
      <c r="L45" s="156">
        <v>1580.74</v>
      </c>
      <c r="M45" s="52" t="s">
        <v>41</v>
      </c>
      <c r="N45" s="106"/>
      <c r="O45" s="14"/>
    </row>
    <row r="46" spans="1:15" s="9" customFormat="1" ht="24.75" customHeight="1">
      <c r="A46" s="102"/>
      <c r="B46" s="28" t="s">
        <v>66</v>
      </c>
      <c r="C46" s="72" t="s">
        <v>60</v>
      </c>
      <c r="D46" s="100" t="s">
        <v>86</v>
      </c>
      <c r="E46" s="47" t="s">
        <v>85</v>
      </c>
      <c r="F46" s="47"/>
      <c r="G46" s="47" t="s">
        <v>87</v>
      </c>
      <c r="H46" s="125" t="s">
        <v>73</v>
      </c>
      <c r="I46" s="22" t="s">
        <v>24</v>
      </c>
      <c r="J46" s="31"/>
      <c r="K46" s="32"/>
      <c r="L46" s="156">
        <v>174.51</v>
      </c>
      <c r="M46" s="52" t="s">
        <v>41</v>
      </c>
      <c r="N46" s="106"/>
      <c r="O46" s="14"/>
    </row>
    <row r="47" spans="1:15" s="9" customFormat="1" ht="24.75" customHeight="1">
      <c r="A47" s="102"/>
      <c r="B47" s="28" t="s">
        <v>66</v>
      </c>
      <c r="C47" s="72" t="s">
        <v>60</v>
      </c>
      <c r="D47" s="138" t="s">
        <v>382</v>
      </c>
      <c r="E47" s="47" t="s">
        <v>383</v>
      </c>
      <c r="F47" s="47"/>
      <c r="G47" s="47" t="s">
        <v>87</v>
      </c>
      <c r="H47" s="125" t="s">
        <v>73</v>
      </c>
      <c r="I47" s="22" t="s">
        <v>24</v>
      </c>
      <c r="J47" s="31"/>
      <c r="K47" s="32"/>
      <c r="L47" s="156">
        <v>436.27</v>
      </c>
      <c r="M47" s="52" t="s">
        <v>41</v>
      </c>
      <c r="N47" s="106"/>
      <c r="O47" s="14"/>
    </row>
    <row r="48" spans="1:15" s="9" customFormat="1" ht="15" customHeight="1">
      <c r="A48" s="102"/>
      <c r="B48" s="28" t="s">
        <v>66</v>
      </c>
      <c r="C48" s="81" t="s">
        <v>119</v>
      </c>
      <c r="D48" s="138" t="s">
        <v>392</v>
      </c>
      <c r="E48" s="47" t="s">
        <v>35</v>
      </c>
      <c r="F48" s="47"/>
      <c r="G48" s="49" t="s">
        <v>242</v>
      </c>
      <c r="H48" s="139" t="s">
        <v>73</v>
      </c>
      <c r="I48" s="22" t="s">
        <v>24</v>
      </c>
      <c r="J48" s="31"/>
      <c r="K48" s="32" t="s">
        <v>20</v>
      </c>
      <c r="L48" s="156">
        <v>3568</v>
      </c>
      <c r="M48" s="52" t="s">
        <v>41</v>
      </c>
      <c r="N48" s="106"/>
      <c r="O48" s="14"/>
    </row>
    <row r="49" spans="1:15" s="9" customFormat="1" ht="15" customHeight="1">
      <c r="A49" s="102"/>
      <c r="B49" s="108" t="s">
        <v>21</v>
      </c>
      <c r="C49" s="72"/>
      <c r="D49" s="104"/>
      <c r="E49" s="50"/>
      <c r="F49" s="50"/>
      <c r="G49" s="50"/>
      <c r="H49" s="141"/>
      <c r="I49" s="11"/>
      <c r="J49" s="18"/>
      <c r="K49" s="24"/>
      <c r="L49" s="157">
        <f>SUM(L45:L48)</f>
        <v>5759.52</v>
      </c>
      <c r="M49" s="52"/>
      <c r="N49" s="106"/>
      <c r="O49" s="14"/>
    </row>
    <row r="50" spans="1:15" s="16" customFormat="1" ht="15" customHeight="1">
      <c r="A50" s="247"/>
      <c r="B50" s="15" t="s">
        <v>245</v>
      </c>
      <c r="C50" s="245"/>
      <c r="D50" s="142"/>
      <c r="E50" s="109"/>
      <c r="F50" s="109"/>
      <c r="G50" s="109"/>
      <c r="H50" s="259"/>
      <c r="I50" s="15"/>
      <c r="J50" s="248"/>
      <c r="K50" s="256"/>
      <c r="L50" s="157">
        <v>54773.82</v>
      </c>
      <c r="M50" s="235" t="s">
        <v>20</v>
      </c>
      <c r="N50" s="106"/>
      <c r="O50" s="14"/>
    </row>
    <row r="51" spans="1:15" s="9" customFormat="1" ht="15" customHeight="1">
      <c r="A51" s="57"/>
      <c r="B51" s="9" t="s">
        <v>25</v>
      </c>
      <c r="C51" s="64"/>
      <c r="D51" s="64" t="s">
        <v>26</v>
      </c>
      <c r="E51" s="44"/>
      <c r="F51" s="44"/>
      <c r="G51" s="44"/>
      <c r="H51" s="125"/>
      <c r="J51" s="76"/>
      <c r="K51" s="14"/>
      <c r="L51" s="175" t="s">
        <v>20</v>
      </c>
      <c r="M51" s="44"/>
      <c r="N51" s="107"/>
      <c r="O51" s="14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E19">
      <selection activeCell="Q39" sqref="Q39"/>
    </sheetView>
  </sheetViews>
  <sheetFormatPr defaultColWidth="9.00390625" defaultRowHeight="12.75"/>
  <cols>
    <col min="2" max="2" width="21.875" style="0" customWidth="1"/>
    <col min="3" max="3" width="19.875" style="69" customWidth="1"/>
    <col min="4" max="4" width="42.125" style="69" customWidth="1"/>
    <col min="5" max="5" width="10.875" style="0" customWidth="1"/>
    <col min="6" max="6" width="4.375" style="0" customWidth="1"/>
    <col min="7" max="7" width="16.75390625" style="0" customWidth="1"/>
    <col min="8" max="8" width="24.25390625" style="69" customWidth="1"/>
    <col min="9" max="9" width="7.25390625" style="0" customWidth="1"/>
    <col min="10" max="10" width="8.125" style="0" customWidth="1"/>
    <col min="11" max="11" width="11.625" style="80" customWidth="1"/>
    <col min="12" max="12" width="13.00390625" style="195" customWidth="1"/>
    <col min="13" max="13" width="21.625" style="0" customWidth="1"/>
    <col min="14" max="14" width="15.25390625" style="195" customWidth="1"/>
    <col min="15" max="15" width="13.00390625" style="195" customWidth="1"/>
  </cols>
  <sheetData>
    <row r="1" spans="1:15" s="4" customFormat="1" ht="15">
      <c r="A1" s="110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106"/>
      <c r="O1" s="106"/>
    </row>
    <row r="2" spans="1:15" s="4" customFormat="1" ht="15">
      <c r="A2" s="111"/>
      <c r="B2" s="286" t="s">
        <v>105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106"/>
      <c r="O2" s="106"/>
    </row>
    <row r="3" spans="1:15" s="4" customFormat="1" ht="12" customHeight="1">
      <c r="A3" s="43"/>
      <c r="B3" s="287" t="s">
        <v>20</v>
      </c>
      <c r="C3" s="287"/>
      <c r="D3" s="287"/>
      <c r="E3" s="43"/>
      <c r="F3" s="43"/>
      <c r="G3" s="43"/>
      <c r="H3" s="64"/>
      <c r="K3" s="24"/>
      <c r="L3" s="190"/>
      <c r="M3" s="44"/>
      <c r="N3" s="106"/>
      <c r="O3" s="106"/>
    </row>
    <row r="4" spans="1:15" s="44" customFormat="1" ht="66" customHeight="1">
      <c r="A4" s="5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5" t="s">
        <v>5</v>
      </c>
      <c r="K4" s="224" t="s">
        <v>8</v>
      </c>
      <c r="L4" s="191" t="s">
        <v>9</v>
      </c>
      <c r="M4" s="6" t="s">
        <v>30</v>
      </c>
      <c r="N4" s="106"/>
      <c r="O4" s="279"/>
    </row>
    <row r="5" spans="1:15" s="44" customFormat="1" ht="13.5" customHeight="1">
      <c r="A5" s="2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2">
        <v>10</v>
      </c>
      <c r="K5" s="206">
        <v>11</v>
      </c>
      <c r="L5" s="192">
        <v>12</v>
      </c>
      <c r="M5" s="6"/>
      <c r="N5" s="106"/>
      <c r="O5" s="106"/>
    </row>
    <row r="6" spans="1:15" s="4" customFormat="1" ht="21" customHeight="1">
      <c r="A6" s="2" t="s">
        <v>12</v>
      </c>
      <c r="B6" s="2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2" t="s">
        <v>2</v>
      </c>
      <c r="K6" s="206"/>
      <c r="L6" s="192" t="s">
        <v>3</v>
      </c>
      <c r="M6" s="6"/>
      <c r="N6" s="106"/>
      <c r="O6" s="106"/>
    </row>
    <row r="7" spans="1:15" s="9" customFormat="1" ht="15" customHeight="1">
      <c r="A7" s="58">
        <v>43496</v>
      </c>
      <c r="B7" s="16" t="s">
        <v>27</v>
      </c>
      <c r="C7" s="64"/>
      <c r="D7" s="64"/>
      <c r="E7" s="44"/>
      <c r="F7" s="44"/>
      <c r="G7" s="44"/>
      <c r="H7" s="64"/>
      <c r="I7" s="38" t="s">
        <v>20</v>
      </c>
      <c r="K7" s="24"/>
      <c r="L7" s="158"/>
      <c r="M7" s="44"/>
      <c r="N7" s="106"/>
      <c r="O7" s="106"/>
    </row>
    <row r="8" spans="1:15" s="9" customFormat="1" ht="22.5" customHeight="1">
      <c r="A8" s="102"/>
      <c r="B8" s="28" t="s">
        <v>46</v>
      </c>
      <c r="C8" s="72" t="s">
        <v>60</v>
      </c>
      <c r="D8" s="100" t="s">
        <v>86</v>
      </c>
      <c r="E8" s="47" t="s">
        <v>85</v>
      </c>
      <c r="F8" s="47"/>
      <c r="G8" s="47" t="s">
        <v>87</v>
      </c>
      <c r="H8" s="125" t="s">
        <v>73</v>
      </c>
      <c r="I8" s="22" t="s">
        <v>24</v>
      </c>
      <c r="J8" s="31"/>
      <c r="K8" s="32"/>
      <c r="L8" s="156">
        <v>193.74</v>
      </c>
      <c r="M8" s="52" t="s">
        <v>41</v>
      </c>
      <c r="N8" s="106"/>
      <c r="O8" s="106"/>
    </row>
    <row r="9" spans="1:15" s="9" customFormat="1" ht="15" customHeight="1">
      <c r="A9" s="102"/>
      <c r="B9" s="28" t="s">
        <v>46</v>
      </c>
      <c r="C9" s="63" t="s">
        <v>68</v>
      </c>
      <c r="D9" s="100" t="s">
        <v>90</v>
      </c>
      <c r="E9" s="47" t="s">
        <v>85</v>
      </c>
      <c r="F9" s="47"/>
      <c r="G9" s="47" t="s">
        <v>91</v>
      </c>
      <c r="H9" s="125" t="s">
        <v>73</v>
      </c>
      <c r="I9" s="22" t="s">
        <v>24</v>
      </c>
      <c r="J9" s="31"/>
      <c r="K9" s="32"/>
      <c r="L9" s="156">
        <v>2006.66</v>
      </c>
      <c r="M9" s="52" t="s">
        <v>41</v>
      </c>
      <c r="N9" s="106"/>
      <c r="O9" s="106"/>
    </row>
    <row r="10" spans="1:15" s="7" customFormat="1" ht="15" customHeight="1">
      <c r="A10" s="49"/>
      <c r="B10" s="28" t="s">
        <v>46</v>
      </c>
      <c r="C10" s="63" t="s">
        <v>129</v>
      </c>
      <c r="D10" s="138" t="s">
        <v>125</v>
      </c>
      <c r="E10" s="47" t="s">
        <v>35</v>
      </c>
      <c r="F10" s="44"/>
      <c r="G10" s="47" t="s">
        <v>34</v>
      </c>
      <c r="H10" s="125" t="s">
        <v>72</v>
      </c>
      <c r="I10" s="22" t="s">
        <v>24</v>
      </c>
      <c r="J10" s="31"/>
      <c r="K10" s="32"/>
      <c r="L10" s="156">
        <v>2892</v>
      </c>
      <c r="M10" s="52" t="s">
        <v>41</v>
      </c>
      <c r="N10" s="106"/>
      <c r="O10" s="106"/>
    </row>
    <row r="11" spans="1:15" s="7" customFormat="1" ht="15" customHeight="1">
      <c r="A11" s="49"/>
      <c r="B11" s="28" t="s">
        <v>46</v>
      </c>
      <c r="C11" s="63" t="s">
        <v>129</v>
      </c>
      <c r="D11" s="138" t="s">
        <v>125</v>
      </c>
      <c r="E11" s="47" t="s">
        <v>35</v>
      </c>
      <c r="F11" s="47"/>
      <c r="G11" s="47" t="s">
        <v>102</v>
      </c>
      <c r="H11" s="125" t="s">
        <v>114</v>
      </c>
      <c r="I11" s="22" t="s">
        <v>24</v>
      </c>
      <c r="J11" s="31"/>
      <c r="K11" s="32"/>
      <c r="L11" s="156">
        <v>3500</v>
      </c>
      <c r="M11" s="52" t="s">
        <v>41</v>
      </c>
      <c r="N11" s="106"/>
      <c r="O11" s="106"/>
    </row>
    <row r="12" spans="1:15" s="7" customFormat="1" ht="15" customHeight="1">
      <c r="A12" s="102"/>
      <c r="B12" s="33" t="s">
        <v>21</v>
      </c>
      <c r="C12" s="63"/>
      <c r="D12" s="100"/>
      <c r="E12" s="47"/>
      <c r="F12" s="47"/>
      <c r="G12" s="47"/>
      <c r="H12" s="125"/>
      <c r="I12" s="22"/>
      <c r="J12" s="31"/>
      <c r="K12" s="32"/>
      <c r="L12" s="157">
        <f>SUM(L8:L11)</f>
        <v>8592.4</v>
      </c>
      <c r="M12" s="52"/>
      <c r="N12" s="156"/>
      <c r="O12" s="106"/>
    </row>
    <row r="13" spans="1:15" s="7" customFormat="1" ht="15" customHeight="1">
      <c r="A13" s="102"/>
      <c r="B13" s="33"/>
      <c r="C13" s="63"/>
      <c r="D13" s="100"/>
      <c r="E13" s="47"/>
      <c r="F13" s="47"/>
      <c r="G13" s="47"/>
      <c r="H13" s="70"/>
      <c r="I13" s="8"/>
      <c r="J13" s="31"/>
      <c r="K13" s="32"/>
      <c r="L13" s="157"/>
      <c r="M13" s="52"/>
      <c r="N13" s="156"/>
      <c r="O13" s="106"/>
    </row>
    <row r="14" spans="1:15" s="7" customFormat="1" ht="15" customHeight="1">
      <c r="A14" s="61">
        <v>43524</v>
      </c>
      <c r="B14" s="33" t="s">
        <v>241</v>
      </c>
      <c r="C14" s="72"/>
      <c r="D14" s="100"/>
      <c r="E14" s="47"/>
      <c r="F14" s="47"/>
      <c r="G14" s="47"/>
      <c r="H14" s="125"/>
      <c r="I14" s="22"/>
      <c r="J14" s="31"/>
      <c r="K14" s="32"/>
      <c r="L14" s="156"/>
      <c r="M14" s="52"/>
      <c r="N14" s="106"/>
      <c r="O14" s="106"/>
    </row>
    <row r="15" spans="1:15" s="9" customFormat="1" ht="22.5" customHeight="1">
      <c r="A15" s="102"/>
      <c r="B15" s="28" t="s">
        <v>46</v>
      </c>
      <c r="C15" s="72" t="s">
        <v>60</v>
      </c>
      <c r="D15" s="100" t="s">
        <v>86</v>
      </c>
      <c r="E15" s="47" t="s">
        <v>85</v>
      </c>
      <c r="F15" s="47"/>
      <c r="G15" s="47" t="s">
        <v>87</v>
      </c>
      <c r="H15" s="125" t="s">
        <v>73</v>
      </c>
      <c r="I15" s="22" t="s">
        <v>24</v>
      </c>
      <c r="J15" s="31"/>
      <c r="K15" s="32"/>
      <c r="L15" s="156">
        <v>193.74</v>
      </c>
      <c r="M15" s="52" t="s">
        <v>41</v>
      </c>
      <c r="N15" s="106"/>
      <c r="O15" s="106"/>
    </row>
    <row r="16" spans="1:15" s="9" customFormat="1" ht="15" customHeight="1">
      <c r="A16" s="102"/>
      <c r="B16" s="28" t="s">
        <v>46</v>
      </c>
      <c r="C16" s="63" t="s">
        <v>68</v>
      </c>
      <c r="D16" s="100" t="s">
        <v>90</v>
      </c>
      <c r="E16" s="47" t="s">
        <v>85</v>
      </c>
      <c r="F16" s="47"/>
      <c r="G16" s="47" t="s">
        <v>91</v>
      </c>
      <c r="H16" s="125" t="s">
        <v>73</v>
      </c>
      <c r="I16" s="22" t="s">
        <v>24</v>
      </c>
      <c r="J16" s="31"/>
      <c r="K16" s="32"/>
      <c r="L16" s="156">
        <v>2006.66</v>
      </c>
      <c r="M16" s="52" t="s">
        <v>41</v>
      </c>
      <c r="N16" s="106"/>
      <c r="O16" s="106"/>
    </row>
    <row r="17" spans="1:15" s="7" customFormat="1" ht="15" customHeight="1">
      <c r="A17" s="49"/>
      <c r="B17" s="28" t="s">
        <v>46</v>
      </c>
      <c r="C17" s="63" t="s">
        <v>129</v>
      </c>
      <c r="D17" s="138" t="s">
        <v>125</v>
      </c>
      <c r="E17" s="47" t="s">
        <v>35</v>
      </c>
      <c r="F17" s="44"/>
      <c r="G17" s="47" t="s">
        <v>34</v>
      </c>
      <c r="H17" s="125" t="s">
        <v>72</v>
      </c>
      <c r="I17" s="22" t="s">
        <v>24</v>
      </c>
      <c r="J17" s="31"/>
      <c r="K17" s="32"/>
      <c r="L17" s="156">
        <v>4800</v>
      </c>
      <c r="M17" s="52" t="s">
        <v>41</v>
      </c>
      <c r="N17" s="106"/>
      <c r="O17" s="106"/>
    </row>
    <row r="18" spans="1:15" s="7" customFormat="1" ht="15" customHeight="1">
      <c r="A18" s="49"/>
      <c r="B18" s="28" t="s">
        <v>46</v>
      </c>
      <c r="C18" s="63" t="s">
        <v>129</v>
      </c>
      <c r="D18" s="138" t="s">
        <v>125</v>
      </c>
      <c r="E18" s="47" t="s">
        <v>35</v>
      </c>
      <c r="F18" s="47"/>
      <c r="G18" s="47" t="s">
        <v>102</v>
      </c>
      <c r="H18" s="125" t="s">
        <v>114</v>
      </c>
      <c r="I18" s="22" t="s">
        <v>24</v>
      </c>
      <c r="J18" s="31"/>
      <c r="K18" s="32"/>
      <c r="L18" s="156">
        <v>1200</v>
      </c>
      <c r="M18" s="52" t="s">
        <v>41</v>
      </c>
      <c r="N18" s="106"/>
      <c r="O18" s="106"/>
    </row>
    <row r="19" spans="1:15" s="16" customFormat="1" ht="15" customHeight="1">
      <c r="A19" s="55"/>
      <c r="B19" s="28" t="s">
        <v>46</v>
      </c>
      <c r="C19" s="72" t="s">
        <v>60</v>
      </c>
      <c r="D19" s="138" t="s">
        <v>283</v>
      </c>
      <c r="E19" s="47" t="s">
        <v>35</v>
      </c>
      <c r="F19" s="47"/>
      <c r="G19" s="47" t="s">
        <v>34</v>
      </c>
      <c r="H19" s="125" t="s">
        <v>69</v>
      </c>
      <c r="I19" s="22" t="s">
        <v>22</v>
      </c>
      <c r="J19" s="31">
        <v>0.2</v>
      </c>
      <c r="K19" s="32">
        <v>207.55</v>
      </c>
      <c r="L19" s="156">
        <f>J19*K19</f>
        <v>41.510000000000005</v>
      </c>
      <c r="M19" s="52" t="s">
        <v>150</v>
      </c>
      <c r="N19" s="106"/>
      <c r="O19" s="106"/>
    </row>
    <row r="20" spans="1:15" s="9" customFormat="1" ht="15" customHeight="1">
      <c r="A20" s="102"/>
      <c r="B20" s="41" t="s">
        <v>21</v>
      </c>
      <c r="C20" s="65"/>
      <c r="D20" s="104"/>
      <c r="E20" s="50"/>
      <c r="F20" s="50"/>
      <c r="G20" s="50"/>
      <c r="H20" s="65"/>
      <c r="I20" s="10"/>
      <c r="J20" s="91"/>
      <c r="K20" s="120"/>
      <c r="L20" s="158">
        <f>SUM(L15:L19)</f>
        <v>8241.91</v>
      </c>
      <c r="M20" s="52"/>
      <c r="N20" s="106"/>
      <c r="O20" s="106"/>
    </row>
    <row r="21" spans="1:15" s="9" customFormat="1" ht="15" customHeight="1">
      <c r="A21" s="102"/>
      <c r="B21" s="40"/>
      <c r="C21" s="65"/>
      <c r="D21" s="104"/>
      <c r="E21" s="50"/>
      <c r="F21" s="50"/>
      <c r="G21" s="50"/>
      <c r="H21" s="65"/>
      <c r="I21" s="10"/>
      <c r="J21" s="91"/>
      <c r="K21" s="120"/>
      <c r="L21" s="156" t="s">
        <v>20</v>
      </c>
      <c r="M21" s="52"/>
      <c r="N21" s="106"/>
      <c r="O21" s="106"/>
    </row>
    <row r="22" spans="1:15" s="9" customFormat="1" ht="15" customHeight="1">
      <c r="A22" s="61">
        <v>43555</v>
      </c>
      <c r="B22" s="15" t="s">
        <v>244</v>
      </c>
      <c r="C22" s="65"/>
      <c r="D22" s="104"/>
      <c r="E22" s="50"/>
      <c r="F22" s="50"/>
      <c r="G22" s="50"/>
      <c r="H22" s="141"/>
      <c r="I22" s="12"/>
      <c r="J22" s="118"/>
      <c r="K22" s="24"/>
      <c r="L22" s="157"/>
      <c r="M22" s="52"/>
      <c r="N22" s="106"/>
      <c r="O22" s="106"/>
    </row>
    <row r="23" spans="1:15" s="9" customFormat="1" ht="21.75" customHeight="1">
      <c r="A23" s="102"/>
      <c r="B23" s="28" t="s">
        <v>46</v>
      </c>
      <c r="C23" s="72" t="s">
        <v>60</v>
      </c>
      <c r="D23" s="100" t="s">
        <v>86</v>
      </c>
      <c r="E23" s="47" t="s">
        <v>85</v>
      </c>
      <c r="F23" s="47"/>
      <c r="G23" s="47" t="s">
        <v>87</v>
      </c>
      <c r="H23" s="125" t="s">
        <v>73</v>
      </c>
      <c r="I23" s="22" t="s">
        <v>24</v>
      </c>
      <c r="J23" s="31"/>
      <c r="K23" s="32"/>
      <c r="L23" s="156">
        <v>193.74</v>
      </c>
      <c r="M23" s="52" t="s">
        <v>41</v>
      </c>
      <c r="N23" s="106"/>
      <c r="O23" s="106"/>
    </row>
    <row r="24" spans="1:15" s="9" customFormat="1" ht="21.75" customHeight="1">
      <c r="A24" s="102"/>
      <c r="B24" s="28" t="s">
        <v>46</v>
      </c>
      <c r="C24" s="72" t="s">
        <v>60</v>
      </c>
      <c r="D24" s="138" t="s">
        <v>382</v>
      </c>
      <c r="E24" s="47" t="s">
        <v>383</v>
      </c>
      <c r="F24" s="47"/>
      <c r="G24" s="47" t="s">
        <v>87</v>
      </c>
      <c r="H24" s="125" t="s">
        <v>73</v>
      </c>
      <c r="I24" s="22" t="s">
        <v>24</v>
      </c>
      <c r="J24" s="31"/>
      <c r="K24" s="32"/>
      <c r="L24" s="156">
        <v>484.35</v>
      </c>
      <c r="M24" s="52" t="s">
        <v>41</v>
      </c>
      <c r="N24" s="106"/>
      <c r="O24" s="106"/>
    </row>
    <row r="25" spans="1:15" s="9" customFormat="1" ht="15" customHeight="1">
      <c r="A25" s="102"/>
      <c r="B25" s="28" t="s">
        <v>46</v>
      </c>
      <c r="C25" s="63" t="s">
        <v>68</v>
      </c>
      <c r="D25" s="100" t="s">
        <v>90</v>
      </c>
      <c r="E25" s="47" t="s">
        <v>85</v>
      </c>
      <c r="F25" s="47"/>
      <c r="G25" s="47" t="s">
        <v>91</v>
      </c>
      <c r="H25" s="125" t="s">
        <v>73</v>
      </c>
      <c r="I25" s="22" t="s">
        <v>24</v>
      </c>
      <c r="J25" s="31"/>
      <c r="K25" s="32"/>
      <c r="L25" s="156">
        <v>2006.66</v>
      </c>
      <c r="M25" s="52" t="s">
        <v>41</v>
      </c>
      <c r="N25" s="106"/>
      <c r="O25" s="106"/>
    </row>
    <row r="26" spans="1:15" s="16" customFormat="1" ht="15" customHeight="1">
      <c r="A26" s="55"/>
      <c r="B26" s="28" t="s">
        <v>46</v>
      </c>
      <c r="C26" s="81" t="s">
        <v>60</v>
      </c>
      <c r="D26" s="138" t="s">
        <v>283</v>
      </c>
      <c r="E26" s="47" t="s">
        <v>35</v>
      </c>
      <c r="F26" s="47"/>
      <c r="G26" s="47" t="s">
        <v>34</v>
      </c>
      <c r="H26" s="139" t="s">
        <v>494</v>
      </c>
      <c r="I26" s="22" t="s">
        <v>94</v>
      </c>
      <c r="J26" s="31">
        <v>1</v>
      </c>
      <c r="K26" s="32">
        <v>42</v>
      </c>
      <c r="L26" s="156">
        <f>J26*K26</f>
        <v>42</v>
      </c>
      <c r="M26" s="52" t="s">
        <v>491</v>
      </c>
      <c r="N26" s="106"/>
      <c r="O26" s="244"/>
    </row>
    <row r="27" spans="1:15" s="16" customFormat="1" ht="15" customHeight="1">
      <c r="A27" s="55"/>
      <c r="B27" s="28" t="s">
        <v>46</v>
      </c>
      <c r="C27" s="81" t="s">
        <v>60</v>
      </c>
      <c r="D27" s="138" t="s">
        <v>283</v>
      </c>
      <c r="E27" s="47" t="s">
        <v>35</v>
      </c>
      <c r="F27" s="47"/>
      <c r="G27" s="47" t="s">
        <v>34</v>
      </c>
      <c r="H27" s="139" t="s">
        <v>495</v>
      </c>
      <c r="I27" s="22" t="s">
        <v>94</v>
      </c>
      <c r="J27" s="31">
        <v>1</v>
      </c>
      <c r="K27" s="32">
        <v>96</v>
      </c>
      <c r="L27" s="156">
        <f>J27*K27</f>
        <v>96</v>
      </c>
      <c r="M27" s="52" t="s">
        <v>491</v>
      </c>
      <c r="N27" s="106"/>
      <c r="O27" s="244"/>
    </row>
    <row r="28" spans="1:15" s="16" customFormat="1" ht="15" customHeight="1">
      <c r="A28" s="55"/>
      <c r="B28" s="28" t="s">
        <v>46</v>
      </c>
      <c r="C28" s="81" t="s">
        <v>60</v>
      </c>
      <c r="D28" s="138" t="s">
        <v>283</v>
      </c>
      <c r="E28" s="47" t="s">
        <v>35</v>
      </c>
      <c r="F28" s="47"/>
      <c r="G28" s="47" t="s">
        <v>34</v>
      </c>
      <c r="H28" s="139" t="s">
        <v>496</v>
      </c>
      <c r="I28" s="22" t="s">
        <v>94</v>
      </c>
      <c r="J28" s="31">
        <v>1</v>
      </c>
      <c r="K28" s="32">
        <v>76</v>
      </c>
      <c r="L28" s="156">
        <f>J28*K28</f>
        <v>76</v>
      </c>
      <c r="M28" s="52" t="s">
        <v>491</v>
      </c>
      <c r="N28" s="106"/>
      <c r="O28" s="244"/>
    </row>
    <row r="29" spans="1:15" s="9" customFormat="1" ht="15" customHeight="1">
      <c r="A29" s="102"/>
      <c r="B29" s="108" t="s">
        <v>21</v>
      </c>
      <c r="C29" s="72"/>
      <c r="D29" s="104"/>
      <c r="E29" s="50"/>
      <c r="F29" s="50"/>
      <c r="G29" s="50"/>
      <c r="H29" s="141"/>
      <c r="I29" s="11"/>
      <c r="J29" s="18"/>
      <c r="K29" s="24"/>
      <c r="L29" s="157">
        <f>SUM(L23:L28)</f>
        <v>2898.75</v>
      </c>
      <c r="M29" s="52"/>
      <c r="N29" s="106"/>
      <c r="O29" s="106"/>
    </row>
    <row r="30" spans="1:17" s="16" customFormat="1" ht="15" customHeight="1">
      <c r="A30" s="247"/>
      <c r="B30" s="15" t="s">
        <v>245</v>
      </c>
      <c r="C30" s="245"/>
      <c r="D30" s="142"/>
      <c r="E30" s="109"/>
      <c r="F30" s="109"/>
      <c r="G30" s="109"/>
      <c r="H30" s="259"/>
      <c r="I30" s="15"/>
      <c r="J30" s="248"/>
      <c r="K30" s="256"/>
      <c r="L30" s="157">
        <v>19733.06</v>
      </c>
      <c r="M30" s="235" t="s">
        <v>20</v>
      </c>
      <c r="N30" s="106"/>
      <c r="O30" s="106"/>
      <c r="Q30" s="9"/>
    </row>
    <row r="31" spans="1:15" s="9" customFormat="1" ht="15" customHeight="1">
      <c r="A31" s="102"/>
      <c r="B31" s="7" t="s">
        <v>25</v>
      </c>
      <c r="C31" s="64" t="s">
        <v>26</v>
      </c>
      <c r="D31" s="131"/>
      <c r="E31" s="51"/>
      <c r="F31" s="51"/>
      <c r="G31" s="51"/>
      <c r="H31" s="131"/>
      <c r="I31" s="16"/>
      <c r="J31" s="137"/>
      <c r="K31" s="19"/>
      <c r="L31" s="156" t="s">
        <v>20</v>
      </c>
      <c r="M31" s="52"/>
      <c r="N31" s="106"/>
      <c r="O31" s="106"/>
    </row>
    <row r="32" spans="1:15" s="9" customFormat="1" ht="15" customHeight="1">
      <c r="A32" s="57"/>
      <c r="C32" s="64"/>
      <c r="D32" s="131"/>
      <c r="E32" s="51"/>
      <c r="F32" s="51"/>
      <c r="G32" s="51"/>
      <c r="H32" s="131"/>
      <c r="I32" s="16"/>
      <c r="J32" s="137"/>
      <c r="K32" s="14"/>
      <c r="L32" s="190"/>
      <c r="M32" s="44"/>
      <c r="N32" s="106"/>
      <c r="O32" s="106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E15">
      <selection activeCell="N15" sqref="N1:O16384"/>
    </sheetView>
  </sheetViews>
  <sheetFormatPr defaultColWidth="9.00390625" defaultRowHeight="12.75"/>
  <cols>
    <col min="2" max="2" width="22.625" style="0" customWidth="1"/>
    <col min="3" max="3" width="20.375" style="69" customWidth="1"/>
    <col min="4" max="4" width="42.00390625" style="69" customWidth="1"/>
    <col min="5" max="5" width="11.125" style="0" customWidth="1"/>
    <col min="6" max="6" width="4.75390625" style="0" customWidth="1"/>
    <col min="7" max="7" width="16.875" style="45" customWidth="1"/>
    <col min="8" max="8" width="25.625" style="69" customWidth="1"/>
    <col min="9" max="9" width="7.75390625" style="0" customWidth="1"/>
    <col min="10" max="10" width="7.625" style="0" customWidth="1"/>
    <col min="11" max="11" width="10.00390625" style="80" customWidth="1"/>
    <col min="12" max="12" width="13.75390625" style="195" customWidth="1"/>
    <col min="13" max="13" width="22.00390625" style="0" customWidth="1"/>
    <col min="14" max="14" width="13.125" style="160" customWidth="1"/>
    <col min="15" max="15" width="13.875" style="195" customWidth="1"/>
  </cols>
  <sheetData>
    <row r="1" spans="1:15" s="4" customFormat="1" ht="15">
      <c r="A1" s="121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153"/>
      <c r="O1" s="106"/>
    </row>
    <row r="2" spans="1:15" s="4" customFormat="1" ht="15">
      <c r="A2" s="132"/>
      <c r="B2" s="286" t="s">
        <v>109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153"/>
      <c r="O2" s="106"/>
    </row>
    <row r="3" spans="1:15" s="4" customFormat="1" ht="12" customHeight="1">
      <c r="A3" s="89"/>
      <c r="B3" s="287" t="s">
        <v>20</v>
      </c>
      <c r="C3" s="287"/>
      <c r="D3" s="287"/>
      <c r="E3" s="43"/>
      <c r="F3" s="43"/>
      <c r="G3" s="43"/>
      <c r="H3" s="64"/>
      <c r="K3" s="67"/>
      <c r="L3" s="190"/>
      <c r="M3" s="44"/>
      <c r="N3" s="153"/>
      <c r="O3" s="106"/>
    </row>
    <row r="4" spans="1:15" s="44" customFormat="1" ht="77.25" customHeight="1">
      <c r="A4" s="94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5" t="s">
        <v>5</v>
      </c>
      <c r="K4" s="203" t="s">
        <v>8</v>
      </c>
      <c r="L4" s="191" t="s">
        <v>9</v>
      </c>
      <c r="M4" s="6" t="s">
        <v>30</v>
      </c>
      <c r="N4" s="153"/>
      <c r="O4" s="106"/>
    </row>
    <row r="5" spans="1:15" s="44" customFormat="1" ht="21" customHeight="1">
      <c r="A5" s="53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2">
        <v>10</v>
      </c>
      <c r="K5" s="204">
        <v>11</v>
      </c>
      <c r="L5" s="192">
        <v>12</v>
      </c>
      <c r="M5" s="6">
        <v>13</v>
      </c>
      <c r="N5" s="153"/>
      <c r="O5" s="106"/>
    </row>
    <row r="6" spans="1:15" s="4" customFormat="1" ht="15" customHeight="1">
      <c r="A6" s="53" t="s">
        <v>12</v>
      </c>
      <c r="B6" s="133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2" t="s">
        <v>2</v>
      </c>
      <c r="K6" s="205"/>
      <c r="L6" s="192" t="s">
        <v>3</v>
      </c>
      <c r="M6" s="6"/>
      <c r="N6" s="153"/>
      <c r="O6" s="106"/>
    </row>
    <row r="7" spans="1:15" s="7" customFormat="1" ht="15" customHeight="1">
      <c r="A7" s="88">
        <v>43496</v>
      </c>
      <c r="B7" s="85" t="s">
        <v>27</v>
      </c>
      <c r="C7" s="64"/>
      <c r="D7" s="64"/>
      <c r="E7" s="44"/>
      <c r="F7" s="44"/>
      <c r="G7" s="44"/>
      <c r="H7" s="64"/>
      <c r="K7" s="24"/>
      <c r="L7" s="190"/>
      <c r="M7" s="44"/>
      <c r="N7" s="153"/>
      <c r="O7" s="106"/>
    </row>
    <row r="8" spans="1:15" s="7" customFormat="1" ht="21.75" customHeight="1">
      <c r="A8" s="49"/>
      <c r="B8" s="28" t="s">
        <v>54</v>
      </c>
      <c r="C8" s="72" t="s">
        <v>60</v>
      </c>
      <c r="D8" s="100" t="s">
        <v>86</v>
      </c>
      <c r="E8" s="47" t="s">
        <v>85</v>
      </c>
      <c r="F8" s="47"/>
      <c r="G8" s="47" t="s">
        <v>87</v>
      </c>
      <c r="H8" s="125" t="s">
        <v>73</v>
      </c>
      <c r="I8" s="22" t="s">
        <v>24</v>
      </c>
      <c r="J8" s="31"/>
      <c r="K8" s="32"/>
      <c r="L8" s="156">
        <v>155.1</v>
      </c>
      <c r="M8" s="52" t="s">
        <v>41</v>
      </c>
      <c r="N8" s="153"/>
      <c r="O8" s="106"/>
    </row>
    <row r="9" spans="1:15" s="7" customFormat="1" ht="15" customHeight="1">
      <c r="A9" s="49"/>
      <c r="B9" s="28" t="s">
        <v>54</v>
      </c>
      <c r="C9" s="63" t="s">
        <v>68</v>
      </c>
      <c r="D9" s="100" t="s">
        <v>90</v>
      </c>
      <c r="E9" s="47" t="s">
        <v>85</v>
      </c>
      <c r="F9" s="47"/>
      <c r="G9" s="47" t="s">
        <v>91</v>
      </c>
      <c r="H9" s="125" t="s">
        <v>73</v>
      </c>
      <c r="I9" s="22" t="s">
        <v>24</v>
      </c>
      <c r="J9" s="31"/>
      <c r="K9" s="32"/>
      <c r="L9" s="156">
        <v>1313.18</v>
      </c>
      <c r="M9" s="52" t="s">
        <v>41</v>
      </c>
      <c r="N9" s="153"/>
      <c r="O9" s="106"/>
    </row>
    <row r="10" spans="1:16" s="7" customFormat="1" ht="15" customHeight="1">
      <c r="A10" s="49"/>
      <c r="B10" s="28" t="s">
        <v>54</v>
      </c>
      <c r="C10" s="63" t="s">
        <v>64</v>
      </c>
      <c r="D10" s="100" t="s">
        <v>58</v>
      </c>
      <c r="E10" s="47" t="s">
        <v>35</v>
      </c>
      <c r="F10" s="47"/>
      <c r="G10" s="48" t="s">
        <v>34</v>
      </c>
      <c r="H10" s="125" t="s">
        <v>72</v>
      </c>
      <c r="I10" s="22" t="s">
        <v>24</v>
      </c>
      <c r="J10" s="31" t="s">
        <v>20</v>
      </c>
      <c r="K10" s="32" t="s">
        <v>20</v>
      </c>
      <c r="L10" s="156">
        <v>2592</v>
      </c>
      <c r="M10" s="52" t="s">
        <v>41</v>
      </c>
      <c r="N10" s="153"/>
      <c r="O10" s="106"/>
      <c r="P10" s="24"/>
    </row>
    <row r="11" spans="1:26" s="7" customFormat="1" ht="15" customHeight="1">
      <c r="A11" s="71"/>
      <c r="B11" s="28" t="s">
        <v>54</v>
      </c>
      <c r="C11" s="72" t="s">
        <v>63</v>
      </c>
      <c r="D11" s="100" t="s">
        <v>59</v>
      </c>
      <c r="E11" s="47" t="s">
        <v>35</v>
      </c>
      <c r="F11" s="47"/>
      <c r="G11" s="48" t="s">
        <v>34</v>
      </c>
      <c r="H11" s="125" t="s">
        <v>138</v>
      </c>
      <c r="I11" s="22" t="s">
        <v>19</v>
      </c>
      <c r="J11" s="31">
        <v>3</v>
      </c>
      <c r="K11" s="32">
        <v>9.54</v>
      </c>
      <c r="L11" s="152">
        <f>J11*K11</f>
        <v>28.619999999999997</v>
      </c>
      <c r="M11" s="52" t="s">
        <v>100</v>
      </c>
      <c r="N11" s="156"/>
      <c r="O11" s="156"/>
      <c r="P11" s="215"/>
      <c r="Q11" s="47"/>
      <c r="R11" s="47"/>
      <c r="S11" s="35"/>
      <c r="T11" s="8"/>
      <c r="U11" s="31"/>
      <c r="V11" s="32"/>
      <c r="W11" s="23"/>
      <c r="X11" s="52"/>
      <c r="Y11" s="24"/>
      <c r="Z11" s="24"/>
    </row>
    <row r="12" spans="1:26" s="85" customFormat="1" ht="15" customHeight="1">
      <c r="A12" s="113"/>
      <c r="B12" s="33" t="s">
        <v>21</v>
      </c>
      <c r="C12" s="234"/>
      <c r="D12" s="198"/>
      <c r="E12" s="150"/>
      <c r="F12" s="113"/>
      <c r="G12" s="99"/>
      <c r="H12" s="263"/>
      <c r="I12" s="114"/>
      <c r="J12" s="127"/>
      <c r="K12" s="84"/>
      <c r="L12" s="157">
        <f>SUM(L8:L11)</f>
        <v>4088.8999999999996</v>
      </c>
      <c r="M12" s="33"/>
      <c r="N12" s="156"/>
      <c r="O12" s="155"/>
      <c r="P12" s="29"/>
      <c r="Q12" s="136"/>
      <c r="R12" s="136"/>
      <c r="S12" s="149"/>
      <c r="T12" s="87"/>
      <c r="U12" s="83"/>
      <c r="V12" s="36"/>
      <c r="W12" s="23"/>
      <c r="X12" s="84"/>
      <c r="Y12" s="84"/>
      <c r="Z12" s="84"/>
    </row>
    <row r="13" spans="1:15" s="7" customFormat="1" ht="15" customHeight="1">
      <c r="A13" s="49"/>
      <c r="B13" s="33"/>
      <c r="C13" s="63"/>
      <c r="D13" s="100"/>
      <c r="E13" s="47"/>
      <c r="F13" s="47"/>
      <c r="G13" s="47"/>
      <c r="H13" s="70"/>
      <c r="I13" s="8"/>
      <c r="J13" s="31"/>
      <c r="K13" s="32"/>
      <c r="L13" s="157"/>
      <c r="M13" s="52"/>
      <c r="N13" s="156"/>
      <c r="O13" s="106"/>
    </row>
    <row r="14" spans="1:15" s="7" customFormat="1" ht="15" customHeight="1">
      <c r="A14" s="88">
        <v>43524</v>
      </c>
      <c r="B14" s="85" t="s">
        <v>241</v>
      </c>
      <c r="C14" s="64"/>
      <c r="D14" s="64"/>
      <c r="E14" s="44"/>
      <c r="F14" s="44"/>
      <c r="G14" s="44"/>
      <c r="H14" s="64"/>
      <c r="K14" s="24"/>
      <c r="L14" s="190"/>
      <c r="M14" s="44"/>
      <c r="N14" s="153"/>
      <c r="O14" s="106"/>
    </row>
    <row r="15" spans="1:15" s="7" customFormat="1" ht="21.75" customHeight="1">
      <c r="A15" s="49"/>
      <c r="B15" s="28" t="s">
        <v>54</v>
      </c>
      <c r="C15" s="72" t="s">
        <v>60</v>
      </c>
      <c r="D15" s="100" t="s">
        <v>86</v>
      </c>
      <c r="E15" s="47" t="s">
        <v>85</v>
      </c>
      <c r="F15" s="47"/>
      <c r="G15" s="47" t="s">
        <v>87</v>
      </c>
      <c r="H15" s="125" t="s">
        <v>73</v>
      </c>
      <c r="I15" s="22" t="s">
        <v>24</v>
      </c>
      <c r="J15" s="31"/>
      <c r="K15" s="32"/>
      <c r="L15" s="156">
        <v>155.1</v>
      </c>
      <c r="M15" s="52" t="s">
        <v>41</v>
      </c>
      <c r="N15" s="153"/>
      <c r="O15" s="106"/>
    </row>
    <row r="16" spans="1:15" s="7" customFormat="1" ht="15" customHeight="1">
      <c r="A16" s="49"/>
      <c r="B16" s="28" t="s">
        <v>54</v>
      </c>
      <c r="C16" s="63" t="s">
        <v>68</v>
      </c>
      <c r="D16" s="100" t="s">
        <v>90</v>
      </c>
      <c r="E16" s="47" t="s">
        <v>85</v>
      </c>
      <c r="F16" s="47"/>
      <c r="G16" s="47" t="s">
        <v>91</v>
      </c>
      <c r="H16" s="125" t="s">
        <v>73</v>
      </c>
      <c r="I16" s="22" t="s">
        <v>24</v>
      </c>
      <c r="J16" s="31"/>
      <c r="K16" s="32"/>
      <c r="L16" s="156">
        <v>1313.18</v>
      </c>
      <c r="M16" s="52" t="s">
        <v>41</v>
      </c>
      <c r="N16" s="153"/>
      <c r="O16" s="106"/>
    </row>
    <row r="17" spans="1:16" s="7" customFormat="1" ht="15" customHeight="1">
      <c r="A17" s="49"/>
      <c r="B17" s="28" t="s">
        <v>54</v>
      </c>
      <c r="C17" s="63" t="s">
        <v>64</v>
      </c>
      <c r="D17" s="100" t="s">
        <v>58</v>
      </c>
      <c r="E17" s="47" t="s">
        <v>35</v>
      </c>
      <c r="F17" s="47"/>
      <c r="G17" s="48" t="s">
        <v>34</v>
      </c>
      <c r="H17" s="125" t="s">
        <v>72</v>
      </c>
      <c r="I17" s="22" t="s">
        <v>24</v>
      </c>
      <c r="J17" s="31" t="s">
        <v>20</v>
      </c>
      <c r="K17" s="32" t="s">
        <v>20</v>
      </c>
      <c r="L17" s="156">
        <v>5440</v>
      </c>
      <c r="M17" s="52" t="s">
        <v>41</v>
      </c>
      <c r="N17" s="153"/>
      <c r="O17" s="106"/>
      <c r="P17" s="24"/>
    </row>
    <row r="18" spans="1:15" s="7" customFormat="1" ht="15" customHeight="1">
      <c r="A18" s="49"/>
      <c r="B18" s="28" t="s">
        <v>54</v>
      </c>
      <c r="C18" s="135" t="s">
        <v>282</v>
      </c>
      <c r="D18" s="138" t="s">
        <v>155</v>
      </c>
      <c r="E18" s="47" t="s">
        <v>35</v>
      </c>
      <c r="F18" s="47"/>
      <c r="G18" s="47" t="s">
        <v>34</v>
      </c>
      <c r="H18" s="125" t="s">
        <v>69</v>
      </c>
      <c r="I18" s="22" t="s">
        <v>22</v>
      </c>
      <c r="J18" s="31">
        <v>0.1</v>
      </c>
      <c r="K18" s="32">
        <v>207.55</v>
      </c>
      <c r="L18" s="156">
        <f>J18*K18</f>
        <v>20.755000000000003</v>
      </c>
      <c r="M18" s="52" t="s">
        <v>150</v>
      </c>
      <c r="N18" s="153"/>
      <c r="O18" s="106"/>
    </row>
    <row r="19" spans="1:15" s="7" customFormat="1" ht="15" customHeight="1">
      <c r="A19" s="49"/>
      <c r="B19" s="33" t="s">
        <v>21</v>
      </c>
      <c r="C19" s="63"/>
      <c r="D19" s="100"/>
      <c r="E19" s="47"/>
      <c r="F19" s="47"/>
      <c r="G19" s="47"/>
      <c r="H19" s="125"/>
      <c r="I19" s="22"/>
      <c r="J19" s="31"/>
      <c r="K19" s="32"/>
      <c r="L19" s="157">
        <f>SUM(L15:L18)</f>
        <v>6929.035</v>
      </c>
      <c r="M19" s="52"/>
      <c r="N19" s="153"/>
      <c r="O19" s="106"/>
    </row>
    <row r="20" spans="1:15" s="7" customFormat="1" ht="15" customHeight="1">
      <c r="A20" s="49"/>
      <c r="B20" s="28"/>
      <c r="C20" s="63"/>
      <c r="D20" s="100"/>
      <c r="E20" s="47"/>
      <c r="F20" s="47"/>
      <c r="G20" s="47"/>
      <c r="H20" s="125"/>
      <c r="I20" s="22"/>
      <c r="J20" s="31"/>
      <c r="K20" s="32"/>
      <c r="L20" s="156"/>
      <c r="M20" s="52"/>
      <c r="N20" s="153"/>
      <c r="O20" s="106"/>
    </row>
    <row r="21" spans="1:15" s="7" customFormat="1" ht="15" customHeight="1">
      <c r="A21" s="129">
        <v>43555</v>
      </c>
      <c r="B21" s="33" t="s">
        <v>244</v>
      </c>
      <c r="C21" s="66"/>
      <c r="D21" s="66"/>
      <c r="E21" s="53"/>
      <c r="F21" s="48"/>
      <c r="G21" s="48"/>
      <c r="H21" s="66"/>
      <c r="I21" s="25"/>
      <c r="J21" s="37"/>
      <c r="K21" s="32"/>
      <c r="L21" s="156"/>
      <c r="M21" s="52"/>
      <c r="N21" s="153"/>
      <c r="O21" s="106"/>
    </row>
    <row r="22" spans="1:15" s="7" customFormat="1" ht="21.75" customHeight="1">
      <c r="A22" s="49"/>
      <c r="B22" s="28" t="s">
        <v>54</v>
      </c>
      <c r="C22" s="72" t="s">
        <v>60</v>
      </c>
      <c r="D22" s="100" t="s">
        <v>86</v>
      </c>
      <c r="E22" s="47" t="s">
        <v>85</v>
      </c>
      <c r="F22" s="47"/>
      <c r="G22" s="47" t="s">
        <v>87</v>
      </c>
      <c r="H22" s="125" t="s">
        <v>73</v>
      </c>
      <c r="I22" s="22" t="s">
        <v>24</v>
      </c>
      <c r="J22" s="31"/>
      <c r="K22" s="32"/>
      <c r="L22" s="156">
        <v>155.1</v>
      </c>
      <c r="M22" s="52" t="s">
        <v>41</v>
      </c>
      <c r="N22" s="153"/>
      <c r="O22" s="106"/>
    </row>
    <row r="23" spans="1:15" s="7" customFormat="1" ht="21.75" customHeight="1">
      <c r="A23" s="49"/>
      <c r="B23" s="28" t="s">
        <v>54</v>
      </c>
      <c r="C23" s="72" t="s">
        <v>60</v>
      </c>
      <c r="D23" s="138" t="s">
        <v>382</v>
      </c>
      <c r="E23" s="47" t="s">
        <v>383</v>
      </c>
      <c r="F23" s="47"/>
      <c r="G23" s="47" t="s">
        <v>87</v>
      </c>
      <c r="H23" s="125" t="s">
        <v>73</v>
      </c>
      <c r="I23" s="22" t="s">
        <v>24</v>
      </c>
      <c r="J23" s="31"/>
      <c r="K23" s="32"/>
      <c r="L23" s="156">
        <v>387.75</v>
      </c>
      <c r="M23" s="52" t="s">
        <v>41</v>
      </c>
      <c r="N23" s="153"/>
      <c r="O23" s="106"/>
    </row>
    <row r="24" spans="1:15" s="7" customFormat="1" ht="15" customHeight="1">
      <c r="A24" s="49"/>
      <c r="B24" s="28" t="s">
        <v>54</v>
      </c>
      <c r="C24" s="63" t="s">
        <v>68</v>
      </c>
      <c r="D24" s="100" t="s">
        <v>90</v>
      </c>
      <c r="E24" s="47" t="s">
        <v>85</v>
      </c>
      <c r="F24" s="47"/>
      <c r="G24" s="47" t="s">
        <v>91</v>
      </c>
      <c r="H24" s="125" t="s">
        <v>73</v>
      </c>
      <c r="I24" s="22" t="s">
        <v>24</v>
      </c>
      <c r="J24" s="31"/>
      <c r="K24" s="32"/>
      <c r="L24" s="156">
        <v>1313.18</v>
      </c>
      <c r="M24" s="52" t="s">
        <v>41</v>
      </c>
      <c r="N24" s="153"/>
      <c r="O24" s="106"/>
    </row>
    <row r="25" spans="1:15" s="7" customFormat="1" ht="15" customHeight="1">
      <c r="A25" s="49"/>
      <c r="B25" s="33" t="s">
        <v>21</v>
      </c>
      <c r="C25" s="63"/>
      <c r="D25" s="100"/>
      <c r="E25" s="47"/>
      <c r="F25" s="47"/>
      <c r="G25" s="47"/>
      <c r="H25" s="70"/>
      <c r="I25" s="8"/>
      <c r="J25" s="31"/>
      <c r="K25" s="32"/>
      <c r="L25" s="157">
        <f>SUM(L22:L24)</f>
        <v>1856.0300000000002</v>
      </c>
      <c r="M25" s="52"/>
      <c r="N25" s="153"/>
      <c r="O25" s="106"/>
    </row>
    <row r="26" spans="1:15" s="7" customFormat="1" ht="15" customHeight="1">
      <c r="A26" s="49"/>
      <c r="B26" s="33" t="s">
        <v>245</v>
      </c>
      <c r="C26" s="63"/>
      <c r="D26" s="100"/>
      <c r="E26" s="47"/>
      <c r="F26" s="47"/>
      <c r="G26" s="47"/>
      <c r="H26" s="70"/>
      <c r="I26" s="8"/>
      <c r="J26" s="31"/>
      <c r="K26" s="32"/>
      <c r="L26" s="157">
        <v>12873.68</v>
      </c>
      <c r="M26" s="52" t="s">
        <v>20</v>
      </c>
      <c r="N26" s="156"/>
      <c r="O26" s="106"/>
    </row>
    <row r="27" spans="1:10" ht="14.25">
      <c r="A27" s="89"/>
      <c r="B27" s="7" t="s">
        <v>25</v>
      </c>
      <c r="C27" s="64"/>
      <c r="D27" s="64" t="s">
        <v>26</v>
      </c>
      <c r="E27" s="44"/>
      <c r="F27" s="44"/>
      <c r="G27" s="44"/>
      <c r="H27" s="64"/>
      <c r="I27" s="7"/>
      <c r="J27" s="7"/>
    </row>
    <row r="28" spans="1:10" ht="14.25">
      <c r="A28" s="89"/>
      <c r="B28" s="7"/>
      <c r="C28" s="64"/>
      <c r="D28" s="64"/>
      <c r="E28" s="44"/>
      <c r="F28" s="44"/>
      <c r="G28" s="44"/>
      <c r="H28" s="64"/>
      <c r="I28" s="7"/>
      <c r="J28" s="7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E18">
      <selection activeCell="P33" sqref="P33"/>
    </sheetView>
  </sheetViews>
  <sheetFormatPr defaultColWidth="9.00390625" defaultRowHeight="12.75"/>
  <cols>
    <col min="1" max="1" width="9.125" style="69" customWidth="1"/>
    <col min="2" max="2" width="20.375" style="0" customWidth="1"/>
    <col min="3" max="3" width="21.625" style="69" customWidth="1"/>
    <col min="4" max="4" width="34.375" style="69" customWidth="1"/>
    <col min="5" max="5" width="10.125" style="0" customWidth="1"/>
    <col min="6" max="6" width="4.125" style="0" customWidth="1"/>
    <col min="7" max="7" width="16.25390625" style="0" customWidth="1"/>
    <col min="8" max="8" width="24.875" style="69" customWidth="1"/>
    <col min="9" max="9" width="7.75390625" style="0" customWidth="1"/>
    <col min="10" max="10" width="8.125" style="0" customWidth="1"/>
    <col min="11" max="11" width="12.00390625" style="211" customWidth="1"/>
    <col min="12" max="12" width="13.875" style="176" customWidth="1"/>
    <col min="13" max="13" width="21.75390625" style="0" customWidth="1"/>
    <col min="14" max="14" width="12.375" style="146" customWidth="1"/>
    <col min="15" max="15" width="10.875" style="0" customWidth="1"/>
  </cols>
  <sheetData>
    <row r="1" spans="1:15" s="4" customFormat="1" ht="15">
      <c r="A1" s="57" t="s">
        <v>0</v>
      </c>
      <c r="B1" s="280" t="s">
        <v>18</v>
      </c>
      <c r="C1" s="281"/>
      <c r="D1" s="281"/>
      <c r="E1" s="281"/>
      <c r="F1" s="281"/>
      <c r="G1" s="281"/>
      <c r="H1" s="281"/>
      <c r="I1" s="281"/>
      <c r="J1" s="281"/>
      <c r="K1" s="281"/>
      <c r="L1" s="282"/>
      <c r="M1" s="44"/>
      <c r="N1" s="24"/>
      <c r="O1" s="67"/>
    </row>
    <row r="2" spans="1:15" s="4" customFormat="1" ht="15">
      <c r="A2" s="58"/>
      <c r="B2" s="280" t="s">
        <v>105</v>
      </c>
      <c r="C2" s="281"/>
      <c r="D2" s="281"/>
      <c r="E2" s="281"/>
      <c r="F2" s="281"/>
      <c r="G2" s="281"/>
      <c r="H2" s="281"/>
      <c r="I2" s="281"/>
      <c r="J2" s="281"/>
      <c r="K2" s="281"/>
      <c r="L2" s="282"/>
      <c r="M2" s="44"/>
      <c r="N2" s="24"/>
      <c r="O2" s="67"/>
    </row>
    <row r="3" spans="1:15" s="4" customFormat="1" ht="12" customHeight="1">
      <c r="A3" s="57"/>
      <c r="B3" s="283" t="s">
        <v>20</v>
      </c>
      <c r="C3" s="284"/>
      <c r="D3" s="285"/>
      <c r="E3" s="43"/>
      <c r="F3" s="43"/>
      <c r="G3" s="43"/>
      <c r="H3" s="64"/>
      <c r="J3" s="73"/>
      <c r="K3" s="207"/>
      <c r="L3" s="171"/>
      <c r="M3" s="44"/>
      <c r="N3" s="24"/>
      <c r="O3" s="67"/>
    </row>
    <row r="4" spans="1:15" s="44" customFormat="1" ht="66" customHeight="1">
      <c r="A4" s="5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74" t="s">
        <v>5</v>
      </c>
      <c r="K4" s="212" t="s">
        <v>8</v>
      </c>
      <c r="L4" s="172" t="s">
        <v>9</v>
      </c>
      <c r="M4" s="6" t="s">
        <v>30</v>
      </c>
      <c r="N4" s="24"/>
      <c r="O4" s="52"/>
    </row>
    <row r="5" spans="1:15" s="44" customFormat="1" ht="13.5" customHeight="1">
      <c r="A5" s="2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75">
        <v>10</v>
      </c>
      <c r="K5" s="213">
        <v>11</v>
      </c>
      <c r="L5" s="173">
        <v>12</v>
      </c>
      <c r="M5" s="6"/>
      <c r="N5" s="24"/>
      <c r="O5" s="52"/>
    </row>
    <row r="6" spans="1:15" s="4" customFormat="1" ht="21" customHeight="1">
      <c r="A6" s="2" t="s">
        <v>12</v>
      </c>
      <c r="B6" s="2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75" t="s">
        <v>2</v>
      </c>
      <c r="K6" s="214"/>
      <c r="L6" s="173" t="s">
        <v>3</v>
      </c>
      <c r="M6" s="6"/>
      <c r="N6" s="24"/>
      <c r="O6" s="67"/>
    </row>
    <row r="7" spans="1:15" s="9" customFormat="1" ht="15" customHeight="1">
      <c r="A7" s="58">
        <v>43496</v>
      </c>
      <c r="B7" s="16" t="s">
        <v>27</v>
      </c>
      <c r="C7" s="64"/>
      <c r="D7" s="64"/>
      <c r="E7" s="44"/>
      <c r="F7" s="44"/>
      <c r="G7" s="44"/>
      <c r="H7" s="64"/>
      <c r="I7" s="38"/>
      <c r="J7" s="76"/>
      <c r="K7" s="18"/>
      <c r="L7" s="159"/>
      <c r="M7" s="44"/>
      <c r="N7" s="24"/>
      <c r="O7" s="14"/>
    </row>
    <row r="8" spans="1:15" s="7" customFormat="1" ht="15" customHeight="1">
      <c r="A8" s="59"/>
      <c r="B8" s="28" t="s">
        <v>39</v>
      </c>
      <c r="C8" s="63" t="s">
        <v>68</v>
      </c>
      <c r="D8" s="100" t="s">
        <v>88</v>
      </c>
      <c r="E8" s="47" t="s">
        <v>85</v>
      </c>
      <c r="F8" s="47"/>
      <c r="G8" s="47" t="s">
        <v>89</v>
      </c>
      <c r="H8" s="125" t="s">
        <v>73</v>
      </c>
      <c r="I8" s="22" t="s">
        <v>24</v>
      </c>
      <c r="J8" s="31"/>
      <c r="K8" s="32"/>
      <c r="L8" s="156">
        <v>4600</v>
      </c>
      <c r="M8" s="52" t="s">
        <v>41</v>
      </c>
      <c r="N8" s="24"/>
      <c r="O8" s="24"/>
    </row>
    <row r="9" spans="1:15" s="7" customFormat="1" ht="15" customHeight="1">
      <c r="A9" s="59"/>
      <c r="B9" s="28" t="s">
        <v>39</v>
      </c>
      <c r="C9" s="63" t="s">
        <v>68</v>
      </c>
      <c r="D9" s="100" t="s">
        <v>112</v>
      </c>
      <c r="E9" s="47" t="s">
        <v>85</v>
      </c>
      <c r="F9" s="47"/>
      <c r="G9" s="47" t="s">
        <v>91</v>
      </c>
      <c r="H9" s="125" t="s">
        <v>73</v>
      </c>
      <c r="I9" s="22" t="s">
        <v>24</v>
      </c>
      <c r="J9" s="31"/>
      <c r="K9" s="32"/>
      <c r="L9" s="156">
        <v>2218</v>
      </c>
      <c r="M9" s="52" t="s">
        <v>41</v>
      </c>
      <c r="N9" s="24"/>
      <c r="O9" s="24"/>
    </row>
    <row r="10" spans="1:15" s="7" customFormat="1" ht="22.5">
      <c r="A10" s="59"/>
      <c r="B10" s="28" t="s">
        <v>39</v>
      </c>
      <c r="C10" s="63" t="s">
        <v>68</v>
      </c>
      <c r="D10" s="100" t="s">
        <v>86</v>
      </c>
      <c r="E10" s="47" t="s">
        <v>85</v>
      </c>
      <c r="F10" s="47"/>
      <c r="G10" s="47" t="s">
        <v>87</v>
      </c>
      <c r="H10" s="125" t="s">
        <v>73</v>
      </c>
      <c r="I10" s="22" t="s">
        <v>24</v>
      </c>
      <c r="J10" s="31"/>
      <c r="K10" s="32"/>
      <c r="L10" s="156">
        <v>135.38</v>
      </c>
      <c r="M10" s="52" t="s">
        <v>41</v>
      </c>
      <c r="N10" s="27"/>
      <c r="O10" s="24"/>
    </row>
    <row r="11" spans="1:15" s="7" customFormat="1" ht="14.25">
      <c r="A11" s="59"/>
      <c r="B11" s="28" t="s">
        <v>39</v>
      </c>
      <c r="C11" s="63" t="s">
        <v>137</v>
      </c>
      <c r="D11" s="100" t="s">
        <v>59</v>
      </c>
      <c r="E11" s="47" t="s">
        <v>35</v>
      </c>
      <c r="F11" s="47"/>
      <c r="G11" s="48" t="s">
        <v>34</v>
      </c>
      <c r="H11" s="125" t="s">
        <v>77</v>
      </c>
      <c r="I11" s="22" t="s">
        <v>19</v>
      </c>
      <c r="J11" s="31">
        <v>2</v>
      </c>
      <c r="K11" s="32">
        <v>64.97</v>
      </c>
      <c r="L11" s="152">
        <f>J11*K11</f>
        <v>129.94</v>
      </c>
      <c r="M11" s="52" t="s">
        <v>97</v>
      </c>
      <c r="N11" s="27"/>
      <c r="O11" s="24"/>
    </row>
    <row r="12" spans="1:15" s="7" customFormat="1" ht="14.25">
      <c r="A12" s="59"/>
      <c r="B12" s="28" t="s">
        <v>39</v>
      </c>
      <c r="C12" s="63" t="s">
        <v>137</v>
      </c>
      <c r="D12" s="100" t="s">
        <v>59</v>
      </c>
      <c r="E12" s="47" t="s">
        <v>35</v>
      </c>
      <c r="F12" s="47"/>
      <c r="G12" s="48" t="s">
        <v>34</v>
      </c>
      <c r="H12" s="125" t="s">
        <v>138</v>
      </c>
      <c r="I12" s="22" t="s">
        <v>19</v>
      </c>
      <c r="J12" s="31">
        <v>7</v>
      </c>
      <c r="K12" s="32">
        <v>9.54</v>
      </c>
      <c r="L12" s="152">
        <f>J12*K12</f>
        <v>66.78</v>
      </c>
      <c r="M12" s="52" t="s">
        <v>100</v>
      </c>
      <c r="N12" s="27"/>
      <c r="O12" s="24"/>
    </row>
    <row r="13" spans="1:15" s="7" customFormat="1" ht="14.25">
      <c r="A13" s="59"/>
      <c r="B13" s="28" t="s">
        <v>39</v>
      </c>
      <c r="C13" s="66" t="s">
        <v>144</v>
      </c>
      <c r="D13" s="66" t="s">
        <v>142</v>
      </c>
      <c r="E13" s="53" t="s">
        <v>35</v>
      </c>
      <c r="F13" s="48"/>
      <c r="G13" s="48" t="s">
        <v>34</v>
      </c>
      <c r="H13" s="125" t="s">
        <v>61</v>
      </c>
      <c r="I13" s="22" t="s">
        <v>19</v>
      </c>
      <c r="J13" s="31">
        <v>6</v>
      </c>
      <c r="K13" s="32">
        <v>1.87</v>
      </c>
      <c r="L13" s="156">
        <f>J13*K13</f>
        <v>11.22</v>
      </c>
      <c r="M13" s="52" t="s">
        <v>143</v>
      </c>
      <c r="N13" s="27"/>
      <c r="O13" s="24"/>
    </row>
    <row r="14" spans="1:15" s="7" customFormat="1" ht="14.25">
      <c r="A14" s="59"/>
      <c r="B14" s="28" t="s">
        <v>39</v>
      </c>
      <c r="C14" s="66" t="s">
        <v>64</v>
      </c>
      <c r="D14" s="66" t="s">
        <v>58</v>
      </c>
      <c r="E14" s="53" t="s">
        <v>35</v>
      </c>
      <c r="F14" s="48"/>
      <c r="G14" s="48" t="s">
        <v>34</v>
      </c>
      <c r="H14" s="125" t="s">
        <v>72</v>
      </c>
      <c r="I14" s="22" t="s">
        <v>24</v>
      </c>
      <c r="J14" s="31"/>
      <c r="K14" s="32"/>
      <c r="L14" s="152">
        <v>2292</v>
      </c>
      <c r="M14" s="52" t="s">
        <v>41</v>
      </c>
      <c r="N14" s="27"/>
      <c r="O14" s="24"/>
    </row>
    <row r="15" spans="1:15" s="7" customFormat="1" ht="15" customHeight="1">
      <c r="A15" s="59"/>
      <c r="B15" s="33" t="s">
        <v>42</v>
      </c>
      <c r="C15" s="72"/>
      <c r="D15" s="100"/>
      <c r="E15" s="47"/>
      <c r="F15" s="47"/>
      <c r="G15" s="47"/>
      <c r="H15" s="125"/>
      <c r="I15" s="22"/>
      <c r="J15" s="31"/>
      <c r="K15" s="32"/>
      <c r="L15" s="157">
        <f>SUM(L8:L14)</f>
        <v>9453.32</v>
      </c>
      <c r="M15" s="52"/>
      <c r="N15" s="27"/>
      <c r="O15" s="24"/>
    </row>
    <row r="16" spans="1:15" s="7" customFormat="1" ht="15" customHeight="1">
      <c r="A16" s="59"/>
      <c r="B16" s="28"/>
      <c r="C16" s="72"/>
      <c r="D16" s="100"/>
      <c r="E16" s="47"/>
      <c r="F16" s="47"/>
      <c r="G16" s="47"/>
      <c r="H16" s="125"/>
      <c r="I16" s="22"/>
      <c r="J16" s="31"/>
      <c r="K16" s="32"/>
      <c r="L16" s="156" t="s">
        <v>20</v>
      </c>
      <c r="M16" s="52"/>
      <c r="N16" s="27"/>
      <c r="O16" s="24"/>
    </row>
    <row r="17" spans="1:15" s="7" customFormat="1" ht="15" customHeight="1">
      <c r="A17" s="61">
        <v>43524</v>
      </c>
      <c r="B17" s="33" t="s">
        <v>241</v>
      </c>
      <c r="C17" s="72"/>
      <c r="D17" s="100"/>
      <c r="E17" s="47"/>
      <c r="F17" s="47"/>
      <c r="G17" s="47"/>
      <c r="H17" s="125"/>
      <c r="I17" s="22"/>
      <c r="J17" s="31"/>
      <c r="K17" s="32"/>
      <c r="L17" s="156" t="s">
        <v>20</v>
      </c>
      <c r="M17" s="52"/>
      <c r="N17" s="27"/>
      <c r="O17" s="24"/>
    </row>
    <row r="18" spans="1:15" s="7" customFormat="1" ht="15" customHeight="1">
      <c r="A18" s="59"/>
      <c r="B18" s="28" t="s">
        <v>39</v>
      </c>
      <c r="C18" s="63" t="s">
        <v>68</v>
      </c>
      <c r="D18" s="100" t="s">
        <v>88</v>
      </c>
      <c r="E18" s="47" t="s">
        <v>85</v>
      </c>
      <c r="F18" s="47"/>
      <c r="G18" s="47" t="s">
        <v>89</v>
      </c>
      <c r="H18" s="125" t="s">
        <v>73</v>
      </c>
      <c r="I18" s="22" t="s">
        <v>24</v>
      </c>
      <c r="J18" s="31"/>
      <c r="K18" s="32"/>
      <c r="L18" s="156">
        <v>4600</v>
      </c>
      <c r="M18" s="52" t="s">
        <v>41</v>
      </c>
      <c r="N18" s="24"/>
      <c r="O18" s="24"/>
    </row>
    <row r="19" spans="1:15" s="7" customFormat="1" ht="15" customHeight="1">
      <c r="A19" s="59"/>
      <c r="B19" s="28" t="s">
        <v>39</v>
      </c>
      <c r="C19" s="63" t="s">
        <v>68</v>
      </c>
      <c r="D19" s="100" t="s">
        <v>112</v>
      </c>
      <c r="E19" s="47" t="s">
        <v>85</v>
      </c>
      <c r="F19" s="47"/>
      <c r="G19" s="47" t="s">
        <v>91</v>
      </c>
      <c r="H19" s="125" t="s">
        <v>73</v>
      </c>
      <c r="I19" s="22" t="s">
        <v>24</v>
      </c>
      <c r="J19" s="31"/>
      <c r="K19" s="32"/>
      <c r="L19" s="156">
        <v>2218</v>
      </c>
      <c r="M19" s="52" t="s">
        <v>41</v>
      </c>
      <c r="N19" s="24"/>
      <c r="O19" s="24"/>
    </row>
    <row r="20" spans="1:15" s="7" customFormat="1" ht="22.5">
      <c r="A20" s="59"/>
      <c r="B20" s="28" t="s">
        <v>39</v>
      </c>
      <c r="C20" s="63" t="s">
        <v>68</v>
      </c>
      <c r="D20" s="100" t="s">
        <v>86</v>
      </c>
      <c r="E20" s="47" t="s">
        <v>85</v>
      </c>
      <c r="F20" s="47"/>
      <c r="G20" s="47" t="s">
        <v>87</v>
      </c>
      <c r="H20" s="125" t="s">
        <v>73</v>
      </c>
      <c r="I20" s="22" t="s">
        <v>24</v>
      </c>
      <c r="J20" s="31"/>
      <c r="K20" s="32"/>
      <c r="L20" s="156">
        <v>135.38</v>
      </c>
      <c r="M20" s="52" t="s">
        <v>41</v>
      </c>
      <c r="N20" s="27"/>
      <c r="O20" s="24"/>
    </row>
    <row r="21" spans="1:15" s="7" customFormat="1" ht="15" customHeight="1">
      <c r="A21" s="59"/>
      <c r="B21" s="28" t="s">
        <v>39</v>
      </c>
      <c r="C21" s="66" t="s">
        <v>64</v>
      </c>
      <c r="D21" s="66" t="s">
        <v>58</v>
      </c>
      <c r="E21" s="53" t="s">
        <v>35</v>
      </c>
      <c r="F21" s="48"/>
      <c r="G21" s="48" t="s">
        <v>34</v>
      </c>
      <c r="H21" s="125" t="s">
        <v>72</v>
      </c>
      <c r="I21" s="22" t="s">
        <v>24</v>
      </c>
      <c r="J21" s="31"/>
      <c r="K21" s="32"/>
      <c r="L21" s="152">
        <v>2400</v>
      </c>
      <c r="M21" s="52" t="s">
        <v>41</v>
      </c>
      <c r="N21" s="27"/>
      <c r="O21" s="24"/>
    </row>
    <row r="22" spans="1:15" s="7" customFormat="1" ht="15" customHeight="1">
      <c r="A22" s="59"/>
      <c r="B22" s="28" t="s">
        <v>39</v>
      </c>
      <c r="C22" s="63" t="s">
        <v>137</v>
      </c>
      <c r="D22" s="100" t="s">
        <v>59</v>
      </c>
      <c r="E22" s="47" t="s">
        <v>35</v>
      </c>
      <c r="F22" s="47"/>
      <c r="G22" s="48" t="s">
        <v>34</v>
      </c>
      <c r="H22" s="125" t="s">
        <v>138</v>
      </c>
      <c r="I22" s="22" t="s">
        <v>19</v>
      </c>
      <c r="J22" s="31">
        <v>2</v>
      </c>
      <c r="K22" s="32">
        <v>9.54</v>
      </c>
      <c r="L22" s="152">
        <f>J22*K22</f>
        <v>19.08</v>
      </c>
      <c r="M22" s="52" t="s">
        <v>100</v>
      </c>
      <c r="N22" s="27"/>
      <c r="O22" s="24"/>
    </row>
    <row r="23" spans="1:15" s="7" customFormat="1" ht="15" customHeight="1">
      <c r="A23" s="59"/>
      <c r="B23" s="33" t="s">
        <v>42</v>
      </c>
      <c r="C23" s="72"/>
      <c r="D23" s="100"/>
      <c r="E23" s="47"/>
      <c r="F23" s="47"/>
      <c r="G23" s="47"/>
      <c r="H23" s="125"/>
      <c r="I23" s="22"/>
      <c r="J23" s="31"/>
      <c r="K23" s="32"/>
      <c r="L23" s="157">
        <f>SUM(L18:L22)</f>
        <v>9372.460000000001</v>
      </c>
      <c r="M23" s="52"/>
      <c r="N23" s="27"/>
      <c r="O23" s="24"/>
    </row>
    <row r="24" spans="1:15" s="7" customFormat="1" ht="15" customHeight="1">
      <c r="A24" s="59"/>
      <c r="B24" s="28"/>
      <c r="C24" s="72"/>
      <c r="D24" s="100"/>
      <c r="E24" s="47"/>
      <c r="F24" s="47"/>
      <c r="G24" s="47"/>
      <c r="H24" s="125"/>
      <c r="I24" s="22"/>
      <c r="J24" s="31"/>
      <c r="K24" s="32"/>
      <c r="L24" s="156" t="s">
        <v>20</v>
      </c>
      <c r="M24" s="52"/>
      <c r="N24" s="27"/>
      <c r="O24" s="24"/>
    </row>
    <row r="25" spans="1:15" s="7" customFormat="1" ht="15" customHeight="1">
      <c r="A25" s="61">
        <v>43555</v>
      </c>
      <c r="B25" s="33" t="s">
        <v>244</v>
      </c>
      <c r="C25" s="72"/>
      <c r="D25" s="100"/>
      <c r="E25" s="47"/>
      <c r="F25" s="47"/>
      <c r="G25" s="47"/>
      <c r="H25" s="125"/>
      <c r="I25" s="22"/>
      <c r="J25" s="31"/>
      <c r="K25" s="32"/>
      <c r="L25" s="156" t="s">
        <v>20</v>
      </c>
      <c r="M25" s="52"/>
      <c r="N25" s="27"/>
      <c r="O25" s="24"/>
    </row>
    <row r="26" spans="1:15" s="7" customFormat="1" ht="15" customHeight="1">
      <c r="A26" s="59"/>
      <c r="B26" s="28" t="s">
        <v>39</v>
      </c>
      <c r="C26" s="63" t="s">
        <v>68</v>
      </c>
      <c r="D26" s="100" t="s">
        <v>88</v>
      </c>
      <c r="E26" s="47" t="s">
        <v>85</v>
      </c>
      <c r="F26" s="47"/>
      <c r="G26" s="47" t="s">
        <v>89</v>
      </c>
      <c r="H26" s="125" t="s">
        <v>73</v>
      </c>
      <c r="I26" s="22" t="s">
        <v>24</v>
      </c>
      <c r="J26" s="31"/>
      <c r="K26" s="32"/>
      <c r="L26" s="156">
        <v>4600</v>
      </c>
      <c r="M26" s="52" t="s">
        <v>41</v>
      </c>
      <c r="N26" s="24"/>
      <c r="O26" s="24"/>
    </row>
    <row r="27" spans="1:15" s="7" customFormat="1" ht="15" customHeight="1">
      <c r="A27" s="59"/>
      <c r="B27" s="28" t="s">
        <v>39</v>
      </c>
      <c r="C27" s="63" t="s">
        <v>68</v>
      </c>
      <c r="D27" s="100" t="s">
        <v>112</v>
      </c>
      <c r="E27" s="47" t="s">
        <v>85</v>
      </c>
      <c r="F27" s="47"/>
      <c r="G27" s="47" t="s">
        <v>91</v>
      </c>
      <c r="H27" s="125" t="s">
        <v>73</v>
      </c>
      <c r="I27" s="22" t="s">
        <v>24</v>
      </c>
      <c r="J27" s="31"/>
      <c r="K27" s="32"/>
      <c r="L27" s="156">
        <v>2218</v>
      </c>
      <c r="M27" s="52" t="s">
        <v>41</v>
      </c>
      <c r="N27" s="24"/>
      <c r="O27" s="24"/>
    </row>
    <row r="28" spans="1:15" s="7" customFormat="1" ht="22.5">
      <c r="A28" s="59"/>
      <c r="B28" s="28" t="s">
        <v>39</v>
      </c>
      <c r="C28" s="135" t="s">
        <v>60</v>
      </c>
      <c r="D28" s="100" t="s">
        <v>86</v>
      </c>
      <c r="E28" s="47" t="s">
        <v>85</v>
      </c>
      <c r="F28" s="47"/>
      <c r="G28" s="47" t="s">
        <v>87</v>
      </c>
      <c r="H28" s="125" t="s">
        <v>73</v>
      </c>
      <c r="I28" s="22" t="s">
        <v>24</v>
      </c>
      <c r="J28" s="31"/>
      <c r="K28" s="32"/>
      <c r="L28" s="156">
        <v>135.38</v>
      </c>
      <c r="M28" s="52" t="s">
        <v>41</v>
      </c>
      <c r="N28" s="27"/>
      <c r="O28" s="24"/>
    </row>
    <row r="29" spans="1:15" s="7" customFormat="1" ht="22.5">
      <c r="A29" s="59"/>
      <c r="B29" s="28" t="s">
        <v>39</v>
      </c>
      <c r="C29" s="135" t="s">
        <v>60</v>
      </c>
      <c r="D29" s="138" t="s">
        <v>382</v>
      </c>
      <c r="E29" s="47" t="s">
        <v>383</v>
      </c>
      <c r="F29" s="47"/>
      <c r="G29" s="47" t="s">
        <v>87</v>
      </c>
      <c r="H29" s="125" t="s">
        <v>73</v>
      </c>
      <c r="I29" s="22" t="s">
        <v>24</v>
      </c>
      <c r="J29" s="31"/>
      <c r="K29" s="32"/>
      <c r="L29" s="156">
        <v>338.45</v>
      </c>
      <c r="M29" s="52" t="s">
        <v>41</v>
      </c>
      <c r="N29" s="27"/>
      <c r="O29" s="24"/>
    </row>
    <row r="30" spans="1:15" s="7" customFormat="1" ht="15" customHeight="1">
      <c r="A30" s="59"/>
      <c r="B30" s="28" t="s">
        <v>39</v>
      </c>
      <c r="C30" s="135" t="s">
        <v>60</v>
      </c>
      <c r="D30" s="138" t="s">
        <v>397</v>
      </c>
      <c r="E30" s="47" t="s">
        <v>35</v>
      </c>
      <c r="F30" s="47"/>
      <c r="G30" s="48" t="s">
        <v>34</v>
      </c>
      <c r="H30" s="64" t="s">
        <v>69</v>
      </c>
      <c r="I30" s="22" t="s">
        <v>22</v>
      </c>
      <c r="J30" s="37">
        <v>0.15</v>
      </c>
      <c r="K30" s="26">
        <v>207.55</v>
      </c>
      <c r="L30" s="152">
        <f>J30*K30</f>
        <v>31.1325</v>
      </c>
      <c r="M30" s="52" t="s">
        <v>398</v>
      </c>
      <c r="N30" s="27"/>
      <c r="O30" s="24"/>
    </row>
    <row r="31" spans="1:15" s="7" customFormat="1" ht="15" customHeight="1">
      <c r="A31" s="59"/>
      <c r="B31" s="33" t="s">
        <v>42</v>
      </c>
      <c r="C31" s="72"/>
      <c r="D31" s="100"/>
      <c r="E31" s="47"/>
      <c r="F31" s="47"/>
      <c r="G31" s="47"/>
      <c r="H31" s="125"/>
      <c r="I31" s="22"/>
      <c r="J31" s="31"/>
      <c r="K31" s="32"/>
      <c r="L31" s="157">
        <f>SUM(L26:L30)</f>
        <v>7322.9625</v>
      </c>
      <c r="M31" s="52"/>
      <c r="N31" s="27"/>
      <c r="O31" s="24"/>
    </row>
    <row r="32" spans="1:15" s="85" customFormat="1" ht="15" customHeight="1">
      <c r="A32" s="233"/>
      <c r="B32" s="33" t="s">
        <v>246</v>
      </c>
      <c r="C32" s="234"/>
      <c r="D32" s="234"/>
      <c r="E32" s="86"/>
      <c r="F32" s="86"/>
      <c r="G32" s="86"/>
      <c r="H32" s="241"/>
      <c r="I32" s="134"/>
      <c r="J32" s="83"/>
      <c r="K32" s="36"/>
      <c r="L32" s="157">
        <v>26148.74</v>
      </c>
      <c r="M32" s="235"/>
      <c r="N32" s="27"/>
      <c r="O32" s="84"/>
    </row>
    <row r="33" spans="1:15" s="7" customFormat="1" ht="15" customHeight="1">
      <c r="A33" s="59"/>
      <c r="B33" s="28" t="s">
        <v>25</v>
      </c>
      <c r="C33" s="117" t="s">
        <v>26</v>
      </c>
      <c r="D33" s="100"/>
      <c r="E33" s="47"/>
      <c r="F33" s="47"/>
      <c r="G33" s="47"/>
      <c r="H33" s="30"/>
      <c r="I33" s="22"/>
      <c r="J33" s="31"/>
      <c r="K33" s="32"/>
      <c r="L33" s="156" t="s">
        <v>20</v>
      </c>
      <c r="M33" s="52"/>
      <c r="N33" s="24"/>
      <c r="O33" s="24"/>
    </row>
    <row r="34" spans="1:15" s="9" customFormat="1" ht="15" customHeight="1">
      <c r="A34" s="59"/>
      <c r="B34" s="15"/>
      <c r="C34" s="63"/>
      <c r="D34" s="104"/>
      <c r="E34" s="50"/>
      <c r="F34" s="50"/>
      <c r="G34" s="50"/>
      <c r="H34" s="141"/>
      <c r="I34" s="11"/>
      <c r="J34" s="78"/>
      <c r="K34" s="18"/>
      <c r="L34" s="174"/>
      <c r="M34" s="52"/>
      <c r="N34" s="27"/>
      <c r="O34" s="14"/>
    </row>
    <row r="35" spans="1:15" s="9" customFormat="1" ht="15" customHeight="1">
      <c r="A35" s="57"/>
      <c r="C35" s="70"/>
      <c r="D35" s="64"/>
      <c r="E35" s="44"/>
      <c r="F35" s="44"/>
      <c r="G35" s="44"/>
      <c r="H35" s="64"/>
      <c r="J35" s="76"/>
      <c r="K35" s="18"/>
      <c r="L35" s="175"/>
      <c r="M35" s="44"/>
      <c r="N35" s="24"/>
      <c r="O35" s="14"/>
    </row>
    <row r="36" spans="1:15" s="9" customFormat="1" ht="15" customHeight="1">
      <c r="A36" s="58"/>
      <c r="B36" s="16"/>
      <c r="C36" s="70"/>
      <c r="D36" s="64"/>
      <c r="E36" s="44"/>
      <c r="F36" s="44"/>
      <c r="G36" s="44"/>
      <c r="H36" s="64"/>
      <c r="J36" s="76"/>
      <c r="K36" s="18"/>
      <c r="L36" s="175"/>
      <c r="M36" s="44"/>
      <c r="N36" s="24"/>
      <c r="O36" s="14"/>
    </row>
    <row r="37" spans="1:15" s="9" customFormat="1" ht="15" customHeight="1">
      <c r="A37" s="59"/>
      <c r="B37" s="28"/>
      <c r="C37" s="63"/>
      <c r="D37" s="100"/>
      <c r="E37" s="47"/>
      <c r="F37" s="47"/>
      <c r="G37" s="47"/>
      <c r="H37" s="125"/>
      <c r="I37" s="22"/>
      <c r="J37" s="31"/>
      <c r="K37" s="32"/>
      <c r="L37" s="156"/>
      <c r="M37" s="52"/>
      <c r="N37" s="24"/>
      <c r="O37" s="14"/>
    </row>
    <row r="38" spans="1:15" s="9" customFormat="1" ht="15" customHeight="1">
      <c r="A38" s="59"/>
      <c r="B38" s="28"/>
      <c r="C38" s="63"/>
      <c r="D38" s="100"/>
      <c r="E38" s="47"/>
      <c r="F38" s="47"/>
      <c r="G38" s="47"/>
      <c r="H38" s="125"/>
      <c r="I38" s="22"/>
      <c r="J38" s="31"/>
      <c r="K38" s="32"/>
      <c r="L38" s="156"/>
      <c r="M38" s="52"/>
      <c r="N38" s="24"/>
      <c r="O38" s="14"/>
    </row>
    <row r="39" spans="1:15" s="9" customFormat="1" ht="15" customHeight="1">
      <c r="A39" s="59"/>
      <c r="B39" s="28"/>
      <c r="C39" s="63"/>
      <c r="D39" s="100"/>
      <c r="E39" s="47"/>
      <c r="F39" s="47"/>
      <c r="G39" s="47"/>
      <c r="H39" s="125"/>
      <c r="I39" s="22"/>
      <c r="J39" s="31"/>
      <c r="K39" s="32"/>
      <c r="L39" s="156"/>
      <c r="M39" s="52"/>
      <c r="N39" s="24"/>
      <c r="O39" s="14"/>
    </row>
    <row r="40" spans="1:15" s="9" customFormat="1" ht="15" customHeight="1">
      <c r="A40" s="59"/>
      <c r="B40" s="28"/>
      <c r="C40" s="63"/>
      <c r="D40" s="100"/>
      <c r="E40" s="47"/>
      <c r="F40" s="47"/>
      <c r="G40" s="47"/>
      <c r="H40" s="125"/>
      <c r="I40" s="22"/>
      <c r="J40" s="31"/>
      <c r="K40" s="32"/>
      <c r="L40" s="156"/>
      <c r="M40" s="52"/>
      <c r="N40" s="24"/>
      <c r="O40" s="14"/>
    </row>
    <row r="41" spans="1:15" s="9" customFormat="1" ht="15" customHeight="1">
      <c r="A41" s="59"/>
      <c r="B41" s="28"/>
      <c r="C41" s="63"/>
      <c r="D41" s="100"/>
      <c r="E41" s="47"/>
      <c r="F41" s="47"/>
      <c r="G41" s="47"/>
      <c r="H41" s="125"/>
      <c r="I41" s="22"/>
      <c r="J41" s="31"/>
      <c r="K41" s="32"/>
      <c r="L41" s="156"/>
      <c r="M41" s="52"/>
      <c r="N41" s="24"/>
      <c r="O41" s="14"/>
    </row>
    <row r="42" spans="1:15" s="9" customFormat="1" ht="15" customHeight="1">
      <c r="A42" s="59"/>
      <c r="B42" s="28"/>
      <c r="C42" s="63"/>
      <c r="D42" s="100"/>
      <c r="E42" s="47"/>
      <c r="F42" s="47"/>
      <c r="G42" s="47"/>
      <c r="H42" s="125"/>
      <c r="I42" s="22"/>
      <c r="J42" s="31"/>
      <c r="K42" s="32"/>
      <c r="L42" s="156"/>
      <c r="M42" s="52"/>
      <c r="N42" s="24"/>
      <c r="O42" s="14"/>
    </row>
    <row r="43" spans="1:15" s="9" customFormat="1" ht="15" customHeight="1">
      <c r="A43" s="59"/>
      <c r="B43" s="28"/>
      <c r="C43" s="63"/>
      <c r="D43" s="100"/>
      <c r="E43" s="47"/>
      <c r="F43" s="47"/>
      <c r="G43" s="47"/>
      <c r="H43" s="125"/>
      <c r="I43" s="22"/>
      <c r="J43" s="31"/>
      <c r="K43" s="32"/>
      <c r="L43" s="156"/>
      <c r="M43" s="52"/>
      <c r="N43" s="24"/>
      <c r="O43" s="14"/>
    </row>
    <row r="44" spans="1:15" s="9" customFormat="1" ht="15" customHeight="1">
      <c r="A44" s="59"/>
      <c r="B44" s="28"/>
      <c r="C44" s="63"/>
      <c r="D44" s="100"/>
      <c r="E44" s="47"/>
      <c r="F44" s="47"/>
      <c r="G44" s="47"/>
      <c r="H44" s="125"/>
      <c r="I44" s="22"/>
      <c r="J44" s="31"/>
      <c r="K44" s="32"/>
      <c r="L44" s="156"/>
      <c r="M44" s="52"/>
      <c r="N44" s="24"/>
      <c r="O44" s="14"/>
    </row>
    <row r="45" spans="1:15" s="9" customFormat="1" ht="15" customHeight="1">
      <c r="A45" s="59"/>
      <c r="B45" s="28"/>
      <c r="C45" s="63"/>
      <c r="D45" s="100"/>
      <c r="E45" s="47"/>
      <c r="F45" s="47"/>
      <c r="G45" s="47"/>
      <c r="H45" s="125"/>
      <c r="I45" s="22"/>
      <c r="J45" s="31"/>
      <c r="K45" s="32"/>
      <c r="L45" s="156"/>
      <c r="M45" s="52"/>
      <c r="N45" s="24"/>
      <c r="O45" s="14"/>
    </row>
    <row r="46" spans="1:15" s="9" customFormat="1" ht="15" customHeight="1">
      <c r="A46" s="59"/>
      <c r="B46" s="28"/>
      <c r="C46" s="63"/>
      <c r="D46" s="100"/>
      <c r="E46" s="47"/>
      <c r="F46" s="47"/>
      <c r="G46" s="47"/>
      <c r="H46" s="125"/>
      <c r="I46" s="22"/>
      <c r="J46" s="31"/>
      <c r="K46" s="32"/>
      <c r="L46" s="156"/>
      <c r="M46" s="52"/>
      <c r="N46" s="24"/>
      <c r="O46" s="14"/>
    </row>
    <row r="47" spans="1:15" s="9" customFormat="1" ht="15" customHeight="1">
      <c r="A47" s="59"/>
      <c r="B47" s="28"/>
      <c r="C47" s="63"/>
      <c r="D47" s="100"/>
      <c r="E47" s="47"/>
      <c r="F47" s="47"/>
      <c r="G47" s="47"/>
      <c r="H47" s="125"/>
      <c r="I47" s="22"/>
      <c r="J47" s="31"/>
      <c r="K47" s="32"/>
      <c r="L47" s="156"/>
      <c r="M47" s="52"/>
      <c r="N47" s="24"/>
      <c r="O47" s="14"/>
    </row>
    <row r="48" spans="1:15" s="9" customFormat="1" ht="15" customHeight="1">
      <c r="A48" s="59"/>
      <c r="B48" s="28"/>
      <c r="C48" s="63"/>
      <c r="D48" s="100"/>
      <c r="E48" s="47"/>
      <c r="F48" s="47"/>
      <c r="G48" s="47"/>
      <c r="H48" s="125"/>
      <c r="I48" s="22"/>
      <c r="J48" s="31"/>
      <c r="K48" s="32"/>
      <c r="L48" s="156"/>
      <c r="M48" s="52"/>
      <c r="N48" s="24"/>
      <c r="O48" s="14"/>
    </row>
    <row r="49" spans="1:15" s="9" customFormat="1" ht="15" customHeight="1">
      <c r="A49" s="59"/>
      <c r="B49" s="28"/>
      <c r="C49" s="63"/>
      <c r="D49" s="100"/>
      <c r="E49" s="47"/>
      <c r="F49" s="47"/>
      <c r="G49" s="47"/>
      <c r="H49" s="125"/>
      <c r="I49" s="22"/>
      <c r="J49" s="31"/>
      <c r="K49" s="32"/>
      <c r="L49" s="156"/>
      <c r="M49" s="52"/>
      <c r="N49" s="24"/>
      <c r="O49" s="14"/>
    </row>
    <row r="50" spans="1:15" s="9" customFormat="1" ht="15" customHeight="1">
      <c r="A50" s="59"/>
      <c r="B50" s="28"/>
      <c r="C50" s="63"/>
      <c r="D50" s="100"/>
      <c r="E50" s="47"/>
      <c r="F50" s="47"/>
      <c r="G50" s="47"/>
      <c r="H50" s="125"/>
      <c r="I50" s="22"/>
      <c r="J50" s="31"/>
      <c r="K50" s="32"/>
      <c r="L50" s="156"/>
      <c r="M50" s="52"/>
      <c r="N50" s="24"/>
      <c r="O50" s="14"/>
    </row>
    <row r="51" spans="1:15" s="9" customFormat="1" ht="15" customHeight="1">
      <c r="A51" s="59"/>
      <c r="B51" s="28"/>
      <c r="C51" s="63"/>
      <c r="D51" s="100"/>
      <c r="E51" s="47"/>
      <c r="F51" s="47"/>
      <c r="G51" s="47"/>
      <c r="H51" s="125"/>
      <c r="I51" s="22"/>
      <c r="J51" s="31"/>
      <c r="K51" s="32"/>
      <c r="L51" s="156"/>
      <c r="M51" s="52"/>
      <c r="N51" s="24"/>
      <c r="O51" s="14"/>
    </row>
    <row r="52" spans="1:15" s="9" customFormat="1" ht="15" customHeight="1">
      <c r="A52" s="59"/>
      <c r="B52" s="28"/>
      <c r="C52" s="63"/>
      <c r="D52" s="100"/>
      <c r="E52" s="47"/>
      <c r="F52" s="47"/>
      <c r="G52" s="47"/>
      <c r="H52" s="125"/>
      <c r="I52" s="22"/>
      <c r="J52" s="31"/>
      <c r="K52" s="32"/>
      <c r="L52" s="156"/>
      <c r="M52" s="52"/>
      <c r="N52" s="24"/>
      <c r="O52" s="14"/>
    </row>
    <row r="53" spans="1:15" s="9" customFormat="1" ht="15" customHeight="1">
      <c r="A53" s="59"/>
      <c r="B53" s="28"/>
      <c r="C53" s="63"/>
      <c r="D53" s="100"/>
      <c r="E53" s="47"/>
      <c r="F53" s="47"/>
      <c r="G53" s="47"/>
      <c r="H53" s="125"/>
      <c r="I53" s="22"/>
      <c r="J53" s="31"/>
      <c r="K53" s="32"/>
      <c r="L53" s="156"/>
      <c r="M53" s="52"/>
      <c r="N53" s="24"/>
      <c r="O53" s="14"/>
    </row>
    <row r="54" spans="1:15" s="9" customFormat="1" ht="15" customHeight="1">
      <c r="A54" s="59"/>
      <c r="B54" s="28"/>
      <c r="C54" s="63"/>
      <c r="D54" s="100"/>
      <c r="E54" s="47"/>
      <c r="F54" s="47"/>
      <c r="G54" s="47"/>
      <c r="H54" s="125"/>
      <c r="I54" s="22"/>
      <c r="J54" s="31"/>
      <c r="K54" s="32"/>
      <c r="L54" s="156"/>
      <c r="M54" s="52"/>
      <c r="N54" s="24"/>
      <c r="O54" s="14"/>
    </row>
    <row r="55" spans="1:15" s="9" customFormat="1" ht="15" customHeight="1">
      <c r="A55" s="59"/>
      <c r="B55" s="28"/>
      <c r="C55" s="63"/>
      <c r="D55" s="100"/>
      <c r="E55" s="47"/>
      <c r="F55" s="47"/>
      <c r="G55" s="47"/>
      <c r="H55" s="125"/>
      <c r="I55" s="22"/>
      <c r="J55" s="31"/>
      <c r="K55" s="32"/>
      <c r="L55" s="156"/>
      <c r="M55" s="52"/>
      <c r="N55" s="24"/>
      <c r="O55" s="14"/>
    </row>
    <row r="56" spans="1:15" s="9" customFormat="1" ht="15" customHeight="1">
      <c r="A56" s="59"/>
      <c r="B56" s="28"/>
      <c r="C56" s="63"/>
      <c r="D56" s="100"/>
      <c r="E56" s="47"/>
      <c r="F56" s="47"/>
      <c r="G56" s="47"/>
      <c r="H56" s="125"/>
      <c r="I56" s="22"/>
      <c r="J56" s="31"/>
      <c r="K56" s="32"/>
      <c r="L56" s="156"/>
      <c r="M56" s="52"/>
      <c r="N56" s="24"/>
      <c r="O56" s="14"/>
    </row>
    <row r="57" spans="1:15" s="9" customFormat="1" ht="15" customHeight="1">
      <c r="A57" s="59"/>
      <c r="B57" s="28"/>
      <c r="C57" s="63"/>
      <c r="D57" s="100"/>
      <c r="E57" s="47"/>
      <c r="F57" s="47"/>
      <c r="G57" s="47"/>
      <c r="H57" s="125"/>
      <c r="I57" s="22"/>
      <c r="J57" s="31"/>
      <c r="K57" s="32"/>
      <c r="L57" s="156"/>
      <c r="M57" s="52"/>
      <c r="N57" s="24"/>
      <c r="O57" s="14"/>
    </row>
    <row r="58" spans="1:15" s="9" customFormat="1" ht="15" customHeight="1">
      <c r="A58" s="59"/>
      <c r="B58" s="28"/>
      <c r="C58" s="63"/>
      <c r="D58" s="100"/>
      <c r="E58" s="47"/>
      <c r="F58" s="47"/>
      <c r="G58" s="47"/>
      <c r="H58" s="125"/>
      <c r="I58" s="22"/>
      <c r="J58" s="31"/>
      <c r="K58" s="32"/>
      <c r="L58" s="156"/>
      <c r="M58" s="52"/>
      <c r="N58" s="24"/>
      <c r="O58" s="14"/>
    </row>
    <row r="59" spans="1:15" s="9" customFormat="1" ht="15" customHeight="1">
      <c r="A59" s="59"/>
      <c r="B59" s="28"/>
      <c r="C59" s="63"/>
      <c r="D59" s="100"/>
      <c r="E59" s="47"/>
      <c r="F59" s="47"/>
      <c r="G59" s="47"/>
      <c r="H59" s="125"/>
      <c r="I59" s="22"/>
      <c r="J59" s="31"/>
      <c r="K59" s="32"/>
      <c r="L59" s="156"/>
      <c r="M59" s="52"/>
      <c r="N59" s="24"/>
      <c r="O59" s="14"/>
    </row>
    <row r="60" spans="1:15" s="9" customFormat="1" ht="15" customHeight="1">
      <c r="A60" s="59"/>
      <c r="B60" s="28"/>
      <c r="C60" s="63"/>
      <c r="D60" s="100"/>
      <c r="E60" s="47"/>
      <c r="F60" s="47"/>
      <c r="G60" s="47"/>
      <c r="H60" s="125"/>
      <c r="I60" s="22"/>
      <c r="J60" s="31"/>
      <c r="K60" s="32"/>
      <c r="L60" s="156"/>
      <c r="M60" s="52"/>
      <c r="N60" s="24"/>
      <c r="O60" s="14"/>
    </row>
    <row r="61" spans="1:15" s="9" customFormat="1" ht="15" customHeight="1">
      <c r="A61" s="59"/>
      <c r="B61" s="28"/>
      <c r="C61" s="63"/>
      <c r="D61" s="100"/>
      <c r="E61" s="47"/>
      <c r="F61" s="47"/>
      <c r="G61" s="47"/>
      <c r="H61" s="125"/>
      <c r="I61" s="22"/>
      <c r="J61" s="31"/>
      <c r="K61" s="32"/>
      <c r="L61" s="156"/>
      <c r="M61" s="52"/>
      <c r="N61" s="24"/>
      <c r="O61" s="14"/>
    </row>
    <row r="62" spans="1:15" s="9" customFormat="1" ht="15" customHeight="1">
      <c r="A62" s="59"/>
      <c r="B62" s="28"/>
      <c r="C62" s="63"/>
      <c r="D62" s="100"/>
      <c r="E62" s="47"/>
      <c r="F62" s="47"/>
      <c r="G62" s="47"/>
      <c r="H62" s="125"/>
      <c r="I62" s="22"/>
      <c r="J62" s="31"/>
      <c r="K62" s="32"/>
      <c r="L62" s="156"/>
      <c r="M62" s="52"/>
      <c r="N62" s="24"/>
      <c r="O62" s="14"/>
    </row>
    <row r="63" spans="1:15" s="9" customFormat="1" ht="15" customHeight="1">
      <c r="A63" s="59"/>
      <c r="B63" s="28"/>
      <c r="C63" s="63"/>
      <c r="D63" s="100"/>
      <c r="E63" s="47"/>
      <c r="F63" s="47"/>
      <c r="G63" s="47"/>
      <c r="H63" s="125"/>
      <c r="I63" s="22"/>
      <c r="J63" s="31"/>
      <c r="K63" s="32"/>
      <c r="L63" s="156"/>
      <c r="M63" s="52"/>
      <c r="N63" s="24"/>
      <c r="O63" s="14"/>
    </row>
    <row r="64" spans="1:15" s="9" customFormat="1" ht="15" customHeight="1">
      <c r="A64" s="59"/>
      <c r="B64" s="28"/>
      <c r="C64" s="63"/>
      <c r="D64" s="100"/>
      <c r="E64" s="47"/>
      <c r="F64" s="47"/>
      <c r="G64" s="47"/>
      <c r="H64" s="125"/>
      <c r="I64" s="22"/>
      <c r="J64" s="31"/>
      <c r="K64" s="32"/>
      <c r="L64" s="156"/>
      <c r="M64" s="52"/>
      <c r="N64" s="24"/>
      <c r="O64" s="14"/>
    </row>
    <row r="65" spans="1:15" s="9" customFormat="1" ht="15" customHeight="1">
      <c r="A65" s="59"/>
      <c r="B65" s="28"/>
      <c r="C65" s="63"/>
      <c r="D65" s="100"/>
      <c r="E65" s="47"/>
      <c r="F65" s="47"/>
      <c r="G65" s="47"/>
      <c r="H65" s="125"/>
      <c r="I65" s="22"/>
      <c r="J65" s="31"/>
      <c r="K65" s="32"/>
      <c r="L65" s="156"/>
      <c r="M65" s="52"/>
      <c r="N65" s="24"/>
      <c r="O65" s="14"/>
    </row>
    <row r="66" spans="1:15" s="9" customFormat="1" ht="15" customHeight="1">
      <c r="A66" s="59"/>
      <c r="B66" s="28"/>
      <c r="C66" s="63"/>
      <c r="D66" s="100"/>
      <c r="E66" s="47"/>
      <c r="F66" s="47"/>
      <c r="G66" s="47"/>
      <c r="H66" s="125"/>
      <c r="I66" s="22"/>
      <c r="J66" s="31"/>
      <c r="K66" s="32"/>
      <c r="L66" s="156"/>
      <c r="M66" s="52"/>
      <c r="N66" s="24"/>
      <c r="O66" s="14"/>
    </row>
    <row r="67" spans="1:15" s="9" customFormat="1" ht="15" customHeight="1">
      <c r="A67" s="59"/>
      <c r="B67" s="28"/>
      <c r="C67" s="63"/>
      <c r="D67" s="100"/>
      <c r="E67" s="47"/>
      <c r="F67" s="47"/>
      <c r="G67" s="47"/>
      <c r="H67" s="125"/>
      <c r="I67" s="22"/>
      <c r="J67" s="31"/>
      <c r="K67" s="32"/>
      <c r="L67" s="156"/>
      <c r="M67" s="52"/>
      <c r="N67" s="24"/>
      <c r="O67" s="14"/>
    </row>
    <row r="68" spans="1:15" s="9" customFormat="1" ht="15" customHeight="1">
      <c r="A68" s="59"/>
      <c r="B68" s="28"/>
      <c r="C68" s="63"/>
      <c r="D68" s="100"/>
      <c r="E68" s="47"/>
      <c r="F68" s="47"/>
      <c r="G68" s="47"/>
      <c r="H68" s="125"/>
      <c r="I68" s="22"/>
      <c r="J68" s="31"/>
      <c r="K68" s="32"/>
      <c r="L68" s="156"/>
      <c r="M68" s="52"/>
      <c r="N68" s="24"/>
      <c r="O68" s="14"/>
    </row>
    <row r="69" spans="1:15" s="9" customFormat="1" ht="15" customHeight="1">
      <c r="A69" s="59"/>
      <c r="B69" s="28"/>
      <c r="C69" s="63"/>
      <c r="D69" s="100"/>
      <c r="E69" s="47"/>
      <c r="F69" s="47"/>
      <c r="G69" s="47"/>
      <c r="H69" s="125"/>
      <c r="I69" s="22"/>
      <c r="J69" s="31"/>
      <c r="K69" s="32"/>
      <c r="L69" s="156"/>
      <c r="M69" s="52"/>
      <c r="N69" s="24"/>
      <c r="O69" s="14"/>
    </row>
    <row r="70" spans="1:15" s="9" customFormat="1" ht="15" customHeight="1">
      <c r="A70" s="59"/>
      <c r="B70" s="28"/>
      <c r="C70" s="63"/>
      <c r="D70" s="100"/>
      <c r="E70" s="47"/>
      <c r="F70" s="47"/>
      <c r="G70" s="47"/>
      <c r="H70" s="125"/>
      <c r="I70" s="22"/>
      <c r="J70" s="31"/>
      <c r="K70" s="32"/>
      <c r="L70" s="156"/>
      <c r="M70" s="52"/>
      <c r="N70" s="24"/>
      <c r="O70" s="14"/>
    </row>
    <row r="71" spans="1:15" s="9" customFormat="1" ht="15" customHeight="1">
      <c r="A71" s="59"/>
      <c r="B71" s="28"/>
      <c r="C71" s="63"/>
      <c r="D71" s="100"/>
      <c r="E71" s="47"/>
      <c r="F71" s="47"/>
      <c r="G71" s="47"/>
      <c r="H71" s="125"/>
      <c r="I71" s="22"/>
      <c r="J71" s="31"/>
      <c r="K71" s="32"/>
      <c r="L71" s="156"/>
      <c r="M71" s="52"/>
      <c r="N71" s="24"/>
      <c r="O71" s="14"/>
    </row>
    <row r="72" spans="1:15" s="9" customFormat="1" ht="15" customHeight="1">
      <c r="A72" s="59"/>
      <c r="B72" s="28"/>
      <c r="C72" s="63"/>
      <c r="D72" s="100"/>
      <c r="E72" s="47"/>
      <c r="F72" s="47"/>
      <c r="G72" s="47"/>
      <c r="H72" s="125"/>
      <c r="I72" s="22"/>
      <c r="J72" s="31"/>
      <c r="K72" s="32"/>
      <c r="L72" s="156"/>
      <c r="M72" s="52"/>
      <c r="N72" s="24"/>
      <c r="O72" s="14"/>
    </row>
    <row r="73" spans="1:15" s="9" customFormat="1" ht="15" customHeight="1">
      <c r="A73" s="59"/>
      <c r="B73" s="28"/>
      <c r="C73" s="63"/>
      <c r="D73" s="100"/>
      <c r="E73" s="47"/>
      <c r="F73" s="47"/>
      <c r="G73" s="47"/>
      <c r="H73" s="125"/>
      <c r="I73" s="22"/>
      <c r="J73" s="31"/>
      <c r="K73" s="32"/>
      <c r="L73" s="156"/>
      <c r="M73" s="52"/>
      <c r="N73" s="24"/>
      <c r="O73" s="14"/>
    </row>
    <row r="74" spans="1:15" s="9" customFormat="1" ht="15" customHeight="1">
      <c r="A74" s="59"/>
      <c r="B74" s="28"/>
      <c r="C74" s="63"/>
      <c r="D74" s="100"/>
      <c r="E74" s="47"/>
      <c r="F74" s="47"/>
      <c r="G74" s="47"/>
      <c r="H74" s="125"/>
      <c r="I74" s="22"/>
      <c r="J74" s="31"/>
      <c r="K74" s="32"/>
      <c r="L74" s="156"/>
      <c r="M74" s="52"/>
      <c r="N74" s="24"/>
      <c r="O74" s="14"/>
    </row>
    <row r="75" spans="1:15" s="9" customFormat="1" ht="15" customHeight="1">
      <c r="A75" s="59"/>
      <c r="B75" s="28"/>
      <c r="C75" s="63"/>
      <c r="D75" s="100"/>
      <c r="E75" s="47"/>
      <c r="F75" s="47"/>
      <c r="G75" s="47"/>
      <c r="H75" s="125"/>
      <c r="I75" s="22"/>
      <c r="J75" s="31"/>
      <c r="K75" s="32"/>
      <c r="L75" s="156"/>
      <c r="M75" s="52"/>
      <c r="N75" s="24"/>
      <c r="O75" s="14"/>
    </row>
    <row r="76" spans="1:15" s="9" customFormat="1" ht="15" customHeight="1">
      <c r="A76" s="59"/>
      <c r="B76" s="28"/>
      <c r="C76" s="63"/>
      <c r="D76" s="100"/>
      <c r="E76" s="47"/>
      <c r="F76" s="47"/>
      <c r="G76" s="47"/>
      <c r="H76" s="125"/>
      <c r="I76" s="22"/>
      <c r="J76" s="31"/>
      <c r="K76" s="32"/>
      <c r="L76" s="156"/>
      <c r="M76" s="52"/>
      <c r="N76" s="24"/>
      <c r="O76" s="14"/>
    </row>
    <row r="77" spans="1:15" s="9" customFormat="1" ht="15" customHeight="1">
      <c r="A77" s="59"/>
      <c r="B77" s="28"/>
      <c r="C77" s="63"/>
      <c r="D77" s="100"/>
      <c r="E77" s="47"/>
      <c r="F77" s="47"/>
      <c r="G77" s="47"/>
      <c r="H77" s="125"/>
      <c r="I77" s="22"/>
      <c r="J77" s="31"/>
      <c r="K77" s="32"/>
      <c r="L77" s="156"/>
      <c r="M77" s="52"/>
      <c r="N77" s="24"/>
      <c r="O77" s="14"/>
    </row>
    <row r="78" spans="1:15" s="9" customFormat="1" ht="15" customHeight="1">
      <c r="A78" s="59"/>
      <c r="B78" s="28"/>
      <c r="C78" s="63"/>
      <c r="D78" s="100"/>
      <c r="E78" s="47"/>
      <c r="F78" s="47"/>
      <c r="G78" s="47"/>
      <c r="H78" s="125"/>
      <c r="I78" s="22"/>
      <c r="J78" s="31"/>
      <c r="K78" s="32"/>
      <c r="L78" s="156"/>
      <c r="M78" s="52"/>
      <c r="N78" s="24"/>
      <c r="O78" s="14"/>
    </row>
    <row r="79" spans="1:15" s="9" customFormat="1" ht="15" customHeight="1">
      <c r="A79" s="59"/>
      <c r="B79" s="28"/>
      <c r="C79" s="63"/>
      <c r="D79" s="100"/>
      <c r="E79" s="47"/>
      <c r="F79" s="47"/>
      <c r="G79" s="47"/>
      <c r="H79" s="125"/>
      <c r="I79" s="22"/>
      <c r="J79" s="31"/>
      <c r="K79" s="32"/>
      <c r="L79" s="156"/>
      <c r="M79" s="52"/>
      <c r="N79" s="24"/>
      <c r="O79" s="14"/>
    </row>
    <row r="80" spans="1:15" s="9" customFormat="1" ht="15" customHeight="1">
      <c r="A80" s="59"/>
      <c r="B80" s="28"/>
      <c r="C80" s="65"/>
      <c r="D80" s="104"/>
      <c r="E80" s="53"/>
      <c r="F80" s="48"/>
      <c r="G80" s="48"/>
      <c r="H80" s="66"/>
      <c r="I80" s="25"/>
      <c r="J80" s="37"/>
      <c r="K80" s="215"/>
      <c r="L80" s="156"/>
      <c r="M80" s="54"/>
      <c r="N80" s="24"/>
      <c r="O80" s="14"/>
    </row>
    <row r="81" spans="1:15" s="9" customFormat="1" ht="15" customHeight="1">
      <c r="A81" s="59"/>
      <c r="B81" s="28"/>
      <c r="C81" s="65"/>
      <c r="D81" s="104"/>
      <c r="E81" s="53"/>
      <c r="F81" s="48"/>
      <c r="G81" s="48"/>
      <c r="H81" s="66"/>
      <c r="I81" s="25"/>
      <c r="J81" s="37"/>
      <c r="K81" s="215"/>
      <c r="L81" s="156"/>
      <c r="M81" s="54"/>
      <c r="N81" s="24"/>
      <c r="O81" s="14"/>
    </row>
    <row r="82" spans="1:15" s="9" customFormat="1" ht="15" customHeight="1">
      <c r="A82" s="59"/>
      <c r="B82" s="28"/>
      <c r="C82" s="63"/>
      <c r="D82" s="100"/>
      <c r="E82" s="47"/>
      <c r="F82" s="47"/>
      <c r="G82" s="47"/>
      <c r="H82" s="125"/>
      <c r="I82" s="22"/>
      <c r="J82" s="31"/>
      <c r="K82" s="32"/>
      <c r="L82" s="156"/>
      <c r="M82" s="52"/>
      <c r="N82" s="24"/>
      <c r="O82" s="14"/>
    </row>
    <row r="83" spans="1:15" s="9" customFormat="1" ht="15" customHeight="1">
      <c r="A83" s="59"/>
      <c r="B83" s="28"/>
      <c r="C83" s="63"/>
      <c r="D83" s="100"/>
      <c r="E83" s="47"/>
      <c r="F83" s="47"/>
      <c r="G83" s="47"/>
      <c r="H83" s="125"/>
      <c r="I83" s="22"/>
      <c r="J83" s="31"/>
      <c r="K83" s="32"/>
      <c r="L83" s="156"/>
      <c r="M83" s="52"/>
      <c r="N83" s="24"/>
      <c r="O83" s="14"/>
    </row>
    <row r="84" spans="1:15" s="9" customFormat="1" ht="15" customHeight="1">
      <c r="A84" s="59"/>
      <c r="B84" s="15"/>
      <c r="C84" s="63"/>
      <c r="D84" s="100"/>
      <c r="E84" s="47"/>
      <c r="F84" s="47"/>
      <c r="G84" s="47"/>
      <c r="H84" s="125"/>
      <c r="I84" s="12"/>
      <c r="J84" s="17"/>
      <c r="K84" s="18"/>
      <c r="L84" s="174"/>
      <c r="M84" s="52"/>
      <c r="N84" s="24"/>
      <c r="O84" s="14"/>
    </row>
    <row r="85" spans="1:15" s="9" customFormat="1" ht="15" customHeight="1">
      <c r="A85" s="57"/>
      <c r="C85" s="70"/>
      <c r="D85" s="64"/>
      <c r="E85" s="44"/>
      <c r="F85" s="44"/>
      <c r="G85" s="44"/>
      <c r="H85" s="64"/>
      <c r="J85" s="76"/>
      <c r="K85" s="18"/>
      <c r="L85" s="175"/>
      <c r="M85" s="44" t="s">
        <v>38</v>
      </c>
      <c r="N85" s="24"/>
      <c r="O85" s="14"/>
    </row>
    <row r="86" spans="1:15" s="9" customFormat="1" ht="15" customHeight="1">
      <c r="A86" s="57"/>
      <c r="C86" s="64"/>
      <c r="D86" s="64"/>
      <c r="E86" s="44"/>
      <c r="F86" s="44"/>
      <c r="G86" s="44"/>
      <c r="H86" s="64"/>
      <c r="J86" s="76"/>
      <c r="K86" s="18"/>
      <c r="L86" s="175"/>
      <c r="M86" s="44"/>
      <c r="N86" s="24"/>
      <c r="O86" s="14"/>
    </row>
    <row r="87" spans="1:15" s="9" customFormat="1" ht="15" customHeight="1">
      <c r="A87" s="57"/>
      <c r="C87" s="64"/>
      <c r="D87" s="64"/>
      <c r="E87" s="44"/>
      <c r="F87" s="44"/>
      <c r="G87" s="44"/>
      <c r="H87" s="64"/>
      <c r="J87" s="76"/>
      <c r="K87" s="18"/>
      <c r="L87" s="175"/>
      <c r="M87" s="44"/>
      <c r="N87" s="24"/>
      <c r="O87" s="14"/>
    </row>
    <row r="88" spans="1:15" s="9" customFormat="1" ht="15" customHeight="1">
      <c r="A88" s="57"/>
      <c r="B88" s="9" t="s">
        <v>25</v>
      </c>
      <c r="C88" s="64"/>
      <c r="D88" s="64" t="s">
        <v>26</v>
      </c>
      <c r="E88" s="44"/>
      <c r="F88" s="44"/>
      <c r="G88" s="44"/>
      <c r="H88" s="64"/>
      <c r="J88" s="76"/>
      <c r="K88" s="18"/>
      <c r="L88" s="175"/>
      <c r="M88" s="44"/>
      <c r="N88" s="24"/>
      <c r="O88" s="14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E28">
      <selection activeCell="N28" sqref="N1:O16384"/>
    </sheetView>
  </sheetViews>
  <sheetFormatPr defaultColWidth="9.00390625" defaultRowHeight="12.75"/>
  <cols>
    <col min="1" max="1" width="9.625" style="60" customWidth="1"/>
    <col min="2" max="2" width="22.375" style="0" customWidth="1"/>
    <col min="3" max="3" width="20.75390625" style="69" customWidth="1"/>
    <col min="4" max="4" width="42.25390625" style="69" customWidth="1"/>
    <col min="5" max="5" width="10.75390625" style="45" customWidth="1"/>
    <col min="6" max="6" width="5.375" style="45" customWidth="1"/>
    <col min="7" max="7" width="17.75390625" style="45" customWidth="1"/>
    <col min="8" max="8" width="28.25390625" style="69" customWidth="1"/>
    <col min="9" max="9" width="7.625" style="0" customWidth="1"/>
    <col min="10" max="10" width="7.00390625" style="79" customWidth="1"/>
    <col min="11" max="11" width="10.125" style="211" customWidth="1"/>
    <col min="12" max="12" width="14.00390625" style="195" customWidth="1"/>
    <col min="13" max="13" width="21.75390625" style="45" customWidth="1"/>
    <col min="14" max="14" width="12.875" style="195" customWidth="1"/>
    <col min="15" max="15" width="10.875" style="80" customWidth="1"/>
  </cols>
  <sheetData>
    <row r="1" spans="1:15" s="4" customFormat="1" ht="15">
      <c r="A1" s="55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106"/>
      <c r="O1" s="67"/>
    </row>
    <row r="2" spans="1:15" s="4" customFormat="1" ht="15">
      <c r="A2" s="56"/>
      <c r="B2" s="286" t="s">
        <v>105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106"/>
      <c r="O2" s="67"/>
    </row>
    <row r="3" spans="1:15" s="4" customFormat="1" ht="12" customHeight="1">
      <c r="A3" s="57"/>
      <c r="B3" s="287" t="s">
        <v>20</v>
      </c>
      <c r="C3" s="287"/>
      <c r="D3" s="287"/>
      <c r="E3" s="43"/>
      <c r="F3" s="43"/>
      <c r="G3" s="43"/>
      <c r="H3" s="64"/>
      <c r="J3" s="73"/>
      <c r="K3" s="207"/>
      <c r="L3" s="190"/>
      <c r="M3" s="44"/>
      <c r="N3" s="106"/>
      <c r="O3" s="67"/>
    </row>
    <row r="4" spans="1:15" s="44" customFormat="1" ht="66" customHeight="1">
      <c r="A4" s="5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74" t="s">
        <v>5</v>
      </c>
      <c r="K4" s="208" t="s">
        <v>8</v>
      </c>
      <c r="L4" s="191" t="s">
        <v>9</v>
      </c>
      <c r="M4" s="6" t="s">
        <v>30</v>
      </c>
      <c r="N4" s="106"/>
      <c r="O4" s="52"/>
    </row>
    <row r="5" spans="1:15" s="44" customFormat="1" ht="13.5" customHeight="1">
      <c r="A5" s="2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75">
        <v>10</v>
      </c>
      <c r="K5" s="209">
        <v>11</v>
      </c>
      <c r="L5" s="192">
        <v>12</v>
      </c>
      <c r="M5" s="6"/>
      <c r="N5" s="106"/>
      <c r="O5" s="52"/>
    </row>
    <row r="6" spans="1:15" s="4" customFormat="1" ht="21" customHeight="1">
      <c r="A6" s="2" t="s">
        <v>12</v>
      </c>
      <c r="B6" s="2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75" t="s">
        <v>2</v>
      </c>
      <c r="K6" s="210"/>
      <c r="L6" s="192" t="s">
        <v>3</v>
      </c>
      <c r="M6" s="6"/>
      <c r="N6" s="106"/>
      <c r="O6" s="67"/>
    </row>
    <row r="7" spans="1:15" s="9" customFormat="1" ht="15" customHeight="1">
      <c r="A7" s="58">
        <v>43496</v>
      </c>
      <c r="B7" s="16" t="s">
        <v>27</v>
      </c>
      <c r="C7" s="64"/>
      <c r="D7" s="64"/>
      <c r="E7" s="44"/>
      <c r="F7" s="44"/>
      <c r="G7" s="44"/>
      <c r="H7" s="64"/>
      <c r="I7" s="38" t="s">
        <v>20</v>
      </c>
      <c r="J7" s="76"/>
      <c r="K7" s="18"/>
      <c r="L7" s="158"/>
      <c r="M7" s="44"/>
      <c r="N7" s="106"/>
      <c r="O7" s="14"/>
    </row>
    <row r="8" spans="1:15" s="7" customFormat="1" ht="15" customHeight="1">
      <c r="A8" s="59"/>
      <c r="B8" s="28" t="s">
        <v>29</v>
      </c>
      <c r="C8" s="63" t="s">
        <v>68</v>
      </c>
      <c r="D8" s="100" t="s">
        <v>88</v>
      </c>
      <c r="E8" s="47" t="s">
        <v>85</v>
      </c>
      <c r="F8" s="47"/>
      <c r="G8" s="47" t="s">
        <v>89</v>
      </c>
      <c r="H8" s="125" t="s">
        <v>73</v>
      </c>
      <c r="I8" s="22" t="s">
        <v>24</v>
      </c>
      <c r="J8" s="31"/>
      <c r="K8" s="32"/>
      <c r="L8" s="156">
        <v>13800</v>
      </c>
      <c r="M8" s="52" t="s">
        <v>41</v>
      </c>
      <c r="N8" s="157"/>
      <c r="O8" s="24"/>
    </row>
    <row r="9" spans="1:15" s="7" customFormat="1" ht="15" customHeight="1">
      <c r="A9" s="59"/>
      <c r="B9" s="28" t="s">
        <v>29</v>
      </c>
      <c r="C9" s="63" t="s">
        <v>68</v>
      </c>
      <c r="D9" s="100" t="s">
        <v>90</v>
      </c>
      <c r="E9" s="47" t="s">
        <v>85</v>
      </c>
      <c r="F9" s="47"/>
      <c r="G9" s="47" t="s">
        <v>91</v>
      </c>
      <c r="H9" s="125" t="s">
        <v>73</v>
      </c>
      <c r="I9" s="22" t="s">
        <v>24</v>
      </c>
      <c r="J9" s="31"/>
      <c r="K9" s="32"/>
      <c r="L9" s="156">
        <v>2873.38</v>
      </c>
      <c r="M9" s="52" t="s">
        <v>41</v>
      </c>
      <c r="N9" s="157"/>
      <c r="O9" s="24"/>
    </row>
    <row r="10" spans="1:14" s="9" customFormat="1" ht="24" customHeight="1">
      <c r="A10" s="129"/>
      <c r="B10" s="28" t="s">
        <v>28</v>
      </c>
      <c r="C10" s="72" t="s">
        <v>60</v>
      </c>
      <c r="D10" s="100" t="s">
        <v>86</v>
      </c>
      <c r="E10" s="47" t="s">
        <v>85</v>
      </c>
      <c r="F10" s="47"/>
      <c r="G10" s="47" t="s">
        <v>87</v>
      </c>
      <c r="H10" s="125" t="s">
        <v>73</v>
      </c>
      <c r="I10" s="22" t="s">
        <v>24</v>
      </c>
      <c r="J10" s="31"/>
      <c r="K10" s="32"/>
      <c r="L10" s="156">
        <v>187.6</v>
      </c>
      <c r="M10" s="52" t="s">
        <v>41</v>
      </c>
      <c r="N10" s="106"/>
    </row>
    <row r="11" spans="1:14" s="9" customFormat="1" ht="13.5" customHeight="1">
      <c r="A11" s="129"/>
      <c r="B11" s="28" t="s">
        <v>28</v>
      </c>
      <c r="C11" s="81" t="s">
        <v>389</v>
      </c>
      <c r="D11" s="138" t="s">
        <v>386</v>
      </c>
      <c r="E11" s="47" t="s">
        <v>387</v>
      </c>
      <c r="F11" s="47"/>
      <c r="G11" s="47" t="s">
        <v>388</v>
      </c>
      <c r="H11" s="139" t="s">
        <v>73</v>
      </c>
      <c r="I11" s="22" t="s">
        <v>24</v>
      </c>
      <c r="J11" s="31"/>
      <c r="K11" s="32"/>
      <c r="L11" s="156">
        <v>97737</v>
      </c>
      <c r="M11" s="52" t="s">
        <v>41</v>
      </c>
      <c r="N11" s="106"/>
    </row>
    <row r="12" spans="1:15" s="7" customFormat="1" ht="15" customHeight="1">
      <c r="A12" s="59"/>
      <c r="B12" s="28" t="s">
        <v>29</v>
      </c>
      <c r="C12" s="72" t="s">
        <v>133</v>
      </c>
      <c r="D12" s="100" t="s">
        <v>126</v>
      </c>
      <c r="E12" s="47" t="s">
        <v>127</v>
      </c>
      <c r="F12" s="47"/>
      <c r="G12" s="47" t="s">
        <v>128</v>
      </c>
      <c r="H12" s="66" t="s">
        <v>114</v>
      </c>
      <c r="I12" s="25" t="s">
        <v>24</v>
      </c>
      <c r="J12" s="37"/>
      <c r="K12" s="26"/>
      <c r="L12" s="152">
        <v>2500</v>
      </c>
      <c r="M12" s="52" t="s">
        <v>41</v>
      </c>
      <c r="N12" s="157"/>
      <c r="O12" s="24"/>
    </row>
    <row r="13" spans="1:15" s="7" customFormat="1" ht="15" customHeight="1">
      <c r="A13" s="59"/>
      <c r="B13" s="28" t="s">
        <v>29</v>
      </c>
      <c r="C13" s="63" t="s">
        <v>134</v>
      </c>
      <c r="D13" s="100" t="s">
        <v>122</v>
      </c>
      <c r="E13" s="47" t="s">
        <v>80</v>
      </c>
      <c r="F13" s="47"/>
      <c r="G13" s="47" t="s">
        <v>84</v>
      </c>
      <c r="H13" s="125" t="s">
        <v>73</v>
      </c>
      <c r="I13" s="22" t="s">
        <v>24</v>
      </c>
      <c r="J13" s="31"/>
      <c r="K13" s="32"/>
      <c r="L13" s="156">
        <v>838</v>
      </c>
      <c r="M13" s="52" t="s">
        <v>41</v>
      </c>
      <c r="N13" s="157"/>
      <c r="O13" s="24"/>
    </row>
    <row r="14" spans="1:15" s="7" customFormat="1" ht="15" customHeight="1">
      <c r="A14" s="59"/>
      <c r="B14" s="28" t="s">
        <v>29</v>
      </c>
      <c r="C14" s="72" t="s">
        <v>60</v>
      </c>
      <c r="D14" s="100" t="s">
        <v>146</v>
      </c>
      <c r="E14" s="47" t="s">
        <v>35</v>
      </c>
      <c r="F14" s="47"/>
      <c r="G14" s="47" t="s">
        <v>34</v>
      </c>
      <c r="H14" s="125" t="s">
        <v>147</v>
      </c>
      <c r="I14" s="22" t="s">
        <v>19</v>
      </c>
      <c r="J14" s="31">
        <v>1</v>
      </c>
      <c r="K14" s="32">
        <v>681</v>
      </c>
      <c r="L14" s="156">
        <f aca="true" t="shared" si="0" ref="L14:L19">J14*K14</f>
        <v>681</v>
      </c>
      <c r="M14" s="52" t="s">
        <v>148</v>
      </c>
      <c r="N14" s="157"/>
      <c r="O14" s="24"/>
    </row>
    <row r="15" spans="1:15" s="7" customFormat="1" ht="15" customHeight="1">
      <c r="A15" s="59"/>
      <c r="B15" s="28" t="s">
        <v>29</v>
      </c>
      <c r="C15" s="72" t="s">
        <v>60</v>
      </c>
      <c r="D15" s="100" t="s">
        <v>149</v>
      </c>
      <c r="E15" s="47" t="s">
        <v>35</v>
      </c>
      <c r="F15" s="47"/>
      <c r="G15" s="47" t="s">
        <v>34</v>
      </c>
      <c r="H15" s="125" t="s">
        <v>69</v>
      </c>
      <c r="I15" s="22" t="s">
        <v>22</v>
      </c>
      <c r="J15" s="31">
        <v>0.2</v>
      </c>
      <c r="K15" s="32">
        <v>204.71</v>
      </c>
      <c r="L15" s="156">
        <f t="shared" si="0"/>
        <v>40.94200000000001</v>
      </c>
      <c r="M15" s="52" t="s">
        <v>150</v>
      </c>
      <c r="N15" s="157"/>
      <c r="O15" s="24"/>
    </row>
    <row r="16" spans="1:15" s="7" customFormat="1" ht="15" customHeight="1">
      <c r="A16" s="59"/>
      <c r="B16" s="28" t="s">
        <v>29</v>
      </c>
      <c r="C16" s="63" t="s">
        <v>64</v>
      </c>
      <c r="D16" s="100" t="s">
        <v>58</v>
      </c>
      <c r="E16" s="47" t="s">
        <v>35</v>
      </c>
      <c r="F16" s="47"/>
      <c r="G16" s="48" t="s">
        <v>34</v>
      </c>
      <c r="H16" s="125" t="s">
        <v>72</v>
      </c>
      <c r="I16" s="22" t="s">
        <v>24</v>
      </c>
      <c r="J16" s="31" t="s">
        <v>20</v>
      </c>
      <c r="K16" s="32" t="s">
        <v>20</v>
      </c>
      <c r="L16" s="156">
        <v>1692</v>
      </c>
      <c r="M16" s="52" t="s">
        <v>41</v>
      </c>
      <c r="N16" s="157"/>
      <c r="O16" s="24"/>
    </row>
    <row r="17" spans="1:15" s="7" customFormat="1" ht="15" customHeight="1">
      <c r="A17" s="59"/>
      <c r="B17" s="28" t="s">
        <v>29</v>
      </c>
      <c r="C17" s="66" t="s">
        <v>119</v>
      </c>
      <c r="D17" s="66" t="s">
        <v>78</v>
      </c>
      <c r="E17" s="53" t="s">
        <v>35</v>
      </c>
      <c r="F17" s="48"/>
      <c r="G17" s="48" t="s">
        <v>34</v>
      </c>
      <c r="H17" s="125" t="s">
        <v>75</v>
      </c>
      <c r="I17" s="22" t="s">
        <v>19</v>
      </c>
      <c r="J17" s="31">
        <v>1</v>
      </c>
      <c r="K17" s="32">
        <v>185.9</v>
      </c>
      <c r="L17" s="156">
        <f t="shared" si="0"/>
        <v>185.9</v>
      </c>
      <c r="M17" s="52" t="s">
        <v>145</v>
      </c>
      <c r="N17" s="157"/>
      <c r="O17" s="24"/>
    </row>
    <row r="18" spans="1:15" s="7" customFormat="1" ht="15" customHeight="1">
      <c r="A18" s="59"/>
      <c r="B18" s="28" t="s">
        <v>29</v>
      </c>
      <c r="C18" s="66" t="s">
        <v>144</v>
      </c>
      <c r="D18" s="66" t="s">
        <v>142</v>
      </c>
      <c r="E18" s="53" t="s">
        <v>35</v>
      </c>
      <c r="F18" s="48"/>
      <c r="G18" s="48" t="s">
        <v>34</v>
      </c>
      <c r="H18" s="125" t="s">
        <v>61</v>
      </c>
      <c r="I18" s="22" t="s">
        <v>19</v>
      </c>
      <c r="J18" s="31">
        <v>6</v>
      </c>
      <c r="K18" s="32">
        <v>1.87</v>
      </c>
      <c r="L18" s="156">
        <f t="shared" si="0"/>
        <v>11.22</v>
      </c>
      <c r="M18" s="52" t="s">
        <v>143</v>
      </c>
      <c r="N18" s="157"/>
      <c r="O18" s="24"/>
    </row>
    <row r="19" spans="1:15" s="7" customFormat="1" ht="15" customHeight="1">
      <c r="A19" s="59"/>
      <c r="B19" s="28" t="s">
        <v>29</v>
      </c>
      <c r="C19" s="72" t="s">
        <v>63</v>
      </c>
      <c r="D19" s="100" t="s">
        <v>59</v>
      </c>
      <c r="E19" s="47" t="s">
        <v>35</v>
      </c>
      <c r="F19" s="47"/>
      <c r="G19" s="48" t="s">
        <v>34</v>
      </c>
      <c r="H19" s="125" t="s">
        <v>138</v>
      </c>
      <c r="I19" s="22" t="s">
        <v>19</v>
      </c>
      <c r="J19" s="31">
        <v>5</v>
      </c>
      <c r="K19" s="32">
        <v>9.54</v>
      </c>
      <c r="L19" s="152">
        <f t="shared" si="0"/>
        <v>47.699999999999996</v>
      </c>
      <c r="M19" s="52" t="s">
        <v>100</v>
      </c>
      <c r="N19" s="157"/>
      <c r="O19" s="24"/>
    </row>
    <row r="20" spans="1:15" s="7" customFormat="1" ht="15" customHeight="1">
      <c r="A20" s="59"/>
      <c r="B20" s="33" t="s">
        <v>21</v>
      </c>
      <c r="C20" s="63"/>
      <c r="D20" s="100"/>
      <c r="E20" s="47"/>
      <c r="F20" s="47"/>
      <c r="G20" s="47"/>
      <c r="H20" s="70"/>
      <c r="I20" s="8"/>
      <c r="J20" s="31"/>
      <c r="K20" s="32"/>
      <c r="L20" s="157">
        <f>SUM(L8:L19)</f>
        <v>120594.74199999998</v>
      </c>
      <c r="M20" s="52"/>
      <c r="N20" s="156"/>
      <c r="O20" s="24"/>
    </row>
    <row r="21" spans="1:15" s="7" customFormat="1" ht="15" customHeight="1">
      <c r="A21" s="59"/>
      <c r="B21" s="33"/>
      <c r="C21" s="135"/>
      <c r="D21" s="138"/>
      <c r="E21" s="47"/>
      <c r="F21" s="47"/>
      <c r="G21" s="47"/>
      <c r="H21" s="139"/>
      <c r="I21" s="22"/>
      <c r="J21" s="31"/>
      <c r="K21" s="32"/>
      <c r="L21" s="156"/>
      <c r="M21" s="52"/>
      <c r="N21" s="156"/>
      <c r="O21" s="24"/>
    </row>
    <row r="22" spans="1:15" s="7" customFormat="1" ht="15" customHeight="1">
      <c r="A22" s="61">
        <v>43524</v>
      </c>
      <c r="B22" s="33" t="s">
        <v>241</v>
      </c>
      <c r="C22" s="72"/>
      <c r="D22" s="100"/>
      <c r="E22" s="47"/>
      <c r="F22" s="47"/>
      <c r="G22" s="47"/>
      <c r="H22" s="125"/>
      <c r="I22" s="22"/>
      <c r="J22" s="31"/>
      <c r="K22" s="32"/>
      <c r="L22" s="156"/>
      <c r="M22" s="52"/>
      <c r="N22" s="106"/>
      <c r="O22" s="24"/>
    </row>
    <row r="23" spans="1:15" s="7" customFormat="1" ht="15" customHeight="1">
      <c r="A23" s="59"/>
      <c r="B23" s="28" t="s">
        <v>29</v>
      </c>
      <c r="C23" s="63" t="s">
        <v>68</v>
      </c>
      <c r="D23" s="100" t="s">
        <v>88</v>
      </c>
      <c r="E23" s="47" t="s">
        <v>85</v>
      </c>
      <c r="F23" s="47"/>
      <c r="G23" s="47" t="s">
        <v>89</v>
      </c>
      <c r="H23" s="125" t="s">
        <v>73</v>
      </c>
      <c r="I23" s="22" t="s">
        <v>24</v>
      </c>
      <c r="J23" s="31"/>
      <c r="K23" s="32"/>
      <c r="L23" s="156">
        <v>13800</v>
      </c>
      <c r="M23" s="52" t="s">
        <v>41</v>
      </c>
      <c r="N23" s="157"/>
      <c r="O23" s="24"/>
    </row>
    <row r="24" spans="1:15" s="7" customFormat="1" ht="15" customHeight="1">
      <c r="A24" s="59"/>
      <c r="B24" s="28" t="s">
        <v>29</v>
      </c>
      <c r="C24" s="63" t="s">
        <v>68</v>
      </c>
      <c r="D24" s="100" t="s">
        <v>90</v>
      </c>
      <c r="E24" s="47" t="s">
        <v>85</v>
      </c>
      <c r="F24" s="47"/>
      <c r="G24" s="47" t="s">
        <v>91</v>
      </c>
      <c r="H24" s="125" t="s">
        <v>73</v>
      </c>
      <c r="I24" s="22" t="s">
        <v>24</v>
      </c>
      <c r="J24" s="31"/>
      <c r="K24" s="32"/>
      <c r="L24" s="156">
        <v>2873.38</v>
      </c>
      <c r="M24" s="52" t="s">
        <v>41</v>
      </c>
      <c r="N24" s="157"/>
      <c r="O24" s="24"/>
    </row>
    <row r="25" spans="1:14" s="9" customFormat="1" ht="24" customHeight="1">
      <c r="A25" s="129"/>
      <c r="B25" s="28" t="s">
        <v>28</v>
      </c>
      <c r="C25" s="72" t="s">
        <v>60</v>
      </c>
      <c r="D25" s="100" t="s">
        <v>86</v>
      </c>
      <c r="E25" s="47" t="s">
        <v>85</v>
      </c>
      <c r="F25" s="47"/>
      <c r="G25" s="47" t="s">
        <v>87</v>
      </c>
      <c r="H25" s="125" t="s">
        <v>73</v>
      </c>
      <c r="I25" s="22" t="s">
        <v>24</v>
      </c>
      <c r="J25" s="31"/>
      <c r="K25" s="32"/>
      <c r="L25" s="156">
        <v>187.6</v>
      </c>
      <c r="M25" s="52" t="s">
        <v>41</v>
      </c>
      <c r="N25" s="106"/>
    </row>
    <row r="26" spans="1:15" s="7" customFormat="1" ht="15" customHeight="1">
      <c r="A26" s="59"/>
      <c r="B26" s="28" t="s">
        <v>29</v>
      </c>
      <c r="C26" s="63" t="s">
        <v>64</v>
      </c>
      <c r="D26" s="100" t="s">
        <v>58</v>
      </c>
      <c r="E26" s="47" t="s">
        <v>35</v>
      </c>
      <c r="F26" s="47"/>
      <c r="G26" s="48" t="s">
        <v>34</v>
      </c>
      <c r="H26" s="125" t="s">
        <v>72</v>
      </c>
      <c r="I26" s="22" t="s">
        <v>24</v>
      </c>
      <c r="J26" s="31" t="s">
        <v>20</v>
      </c>
      <c r="K26" s="32" t="s">
        <v>20</v>
      </c>
      <c r="L26" s="156">
        <v>3040</v>
      </c>
      <c r="M26" s="52" t="s">
        <v>41</v>
      </c>
      <c r="N26" s="157"/>
      <c r="O26" s="24"/>
    </row>
    <row r="27" spans="1:15" s="9" customFormat="1" ht="15" customHeight="1">
      <c r="A27" s="59"/>
      <c r="B27" s="41" t="s">
        <v>21</v>
      </c>
      <c r="C27" s="65"/>
      <c r="D27" s="104"/>
      <c r="E27" s="50"/>
      <c r="F27" s="50"/>
      <c r="G27" s="50"/>
      <c r="H27" s="65"/>
      <c r="I27" s="10"/>
      <c r="J27" s="77"/>
      <c r="K27" s="27"/>
      <c r="L27" s="158">
        <v>19900.98</v>
      </c>
      <c r="M27" s="52"/>
      <c r="N27" s="106"/>
      <c r="O27" s="14"/>
    </row>
    <row r="28" spans="1:15" s="9" customFormat="1" ht="15" customHeight="1">
      <c r="A28" s="59"/>
      <c r="B28" s="40"/>
      <c r="C28" s="65"/>
      <c r="D28" s="104"/>
      <c r="E28" s="50"/>
      <c r="F28" s="50"/>
      <c r="G28" s="50"/>
      <c r="H28" s="65"/>
      <c r="I28" s="10"/>
      <c r="J28" s="77"/>
      <c r="K28" s="13"/>
      <c r="L28" s="156"/>
      <c r="M28" s="52"/>
      <c r="N28" s="106"/>
      <c r="O28" s="14"/>
    </row>
    <row r="29" spans="1:15" s="9" customFormat="1" ht="15" customHeight="1">
      <c r="A29" s="61">
        <v>43555</v>
      </c>
      <c r="B29" s="15" t="s">
        <v>244</v>
      </c>
      <c r="C29" s="65"/>
      <c r="D29" s="104"/>
      <c r="E29" s="50"/>
      <c r="F29" s="50"/>
      <c r="G29" s="50"/>
      <c r="H29" s="141"/>
      <c r="I29" s="12"/>
      <c r="J29" s="17"/>
      <c r="K29" s="18"/>
      <c r="L29" s="157"/>
      <c r="M29" s="52"/>
      <c r="N29" s="106"/>
      <c r="O29" s="14"/>
    </row>
    <row r="30" spans="1:15" s="7" customFormat="1" ht="15" customHeight="1">
      <c r="A30" s="59"/>
      <c r="B30" s="28" t="s">
        <v>29</v>
      </c>
      <c r="C30" s="63" t="s">
        <v>68</v>
      </c>
      <c r="D30" s="100" t="s">
        <v>88</v>
      </c>
      <c r="E30" s="47" t="s">
        <v>85</v>
      </c>
      <c r="F30" s="47"/>
      <c r="G30" s="47" t="s">
        <v>89</v>
      </c>
      <c r="H30" s="125" t="s">
        <v>73</v>
      </c>
      <c r="I30" s="22" t="s">
        <v>24</v>
      </c>
      <c r="J30" s="31"/>
      <c r="K30" s="32"/>
      <c r="L30" s="156">
        <v>13800</v>
      </c>
      <c r="M30" s="52" t="s">
        <v>41</v>
      </c>
      <c r="N30" s="157"/>
      <c r="O30" s="24"/>
    </row>
    <row r="31" spans="1:15" s="7" customFormat="1" ht="15" customHeight="1">
      <c r="A31" s="59"/>
      <c r="B31" s="28" t="s">
        <v>29</v>
      </c>
      <c r="C31" s="63" t="s">
        <v>68</v>
      </c>
      <c r="D31" s="100" t="s">
        <v>90</v>
      </c>
      <c r="E31" s="47" t="s">
        <v>85</v>
      </c>
      <c r="F31" s="47"/>
      <c r="G31" s="47" t="s">
        <v>91</v>
      </c>
      <c r="H31" s="125" t="s">
        <v>73</v>
      </c>
      <c r="I31" s="22" t="s">
        <v>24</v>
      </c>
      <c r="J31" s="31"/>
      <c r="K31" s="32"/>
      <c r="L31" s="156">
        <v>2873.38</v>
      </c>
      <c r="M31" s="52" t="s">
        <v>41</v>
      </c>
      <c r="N31" s="157"/>
      <c r="O31" s="24"/>
    </row>
    <row r="32" spans="1:14" s="9" customFormat="1" ht="24" customHeight="1">
      <c r="A32" s="129"/>
      <c r="B32" s="28" t="s">
        <v>28</v>
      </c>
      <c r="C32" s="72" t="s">
        <v>60</v>
      </c>
      <c r="D32" s="100" t="s">
        <v>86</v>
      </c>
      <c r="E32" s="47" t="s">
        <v>85</v>
      </c>
      <c r="F32" s="47"/>
      <c r="G32" s="47" t="s">
        <v>87</v>
      </c>
      <c r="H32" s="125" t="s">
        <v>73</v>
      </c>
      <c r="I32" s="22" t="s">
        <v>24</v>
      </c>
      <c r="J32" s="31"/>
      <c r="K32" s="32"/>
      <c r="L32" s="156">
        <v>187.6</v>
      </c>
      <c r="M32" s="52" t="s">
        <v>41</v>
      </c>
      <c r="N32" s="106"/>
    </row>
    <row r="33" spans="1:14" s="9" customFormat="1" ht="24" customHeight="1">
      <c r="A33" s="129"/>
      <c r="B33" s="28" t="s">
        <v>28</v>
      </c>
      <c r="C33" s="72" t="s">
        <v>60</v>
      </c>
      <c r="D33" s="138" t="s">
        <v>382</v>
      </c>
      <c r="E33" s="47" t="s">
        <v>383</v>
      </c>
      <c r="F33" s="47"/>
      <c r="G33" s="47" t="s">
        <v>87</v>
      </c>
      <c r="H33" s="125" t="s">
        <v>73</v>
      </c>
      <c r="I33" s="22" t="s">
        <v>24</v>
      </c>
      <c r="J33" s="31"/>
      <c r="K33" s="32"/>
      <c r="L33" s="156" t="s">
        <v>384</v>
      </c>
      <c r="M33" s="52" t="s">
        <v>41</v>
      </c>
      <c r="N33" s="106"/>
    </row>
    <row r="34" spans="1:15" s="9" customFormat="1" ht="15" customHeight="1">
      <c r="A34" s="59"/>
      <c r="B34" s="28" t="s">
        <v>28</v>
      </c>
      <c r="C34" s="71" t="s">
        <v>166</v>
      </c>
      <c r="D34" s="71" t="s">
        <v>456</v>
      </c>
      <c r="E34" s="47" t="s">
        <v>35</v>
      </c>
      <c r="F34" s="47"/>
      <c r="G34" s="49" t="s">
        <v>34</v>
      </c>
      <c r="H34" s="139" t="s">
        <v>457</v>
      </c>
      <c r="I34" s="22" t="s">
        <v>94</v>
      </c>
      <c r="J34" s="31">
        <v>1</v>
      </c>
      <c r="K34" s="32">
        <v>159</v>
      </c>
      <c r="L34" s="156">
        <f>J34*K34</f>
        <v>159</v>
      </c>
      <c r="M34" s="52" t="s">
        <v>458</v>
      </c>
      <c r="N34" s="106"/>
      <c r="O34" s="14"/>
    </row>
    <row r="35" spans="1:15" s="9" customFormat="1" ht="15" customHeight="1">
      <c r="A35" s="59"/>
      <c r="B35" s="28" t="s">
        <v>28</v>
      </c>
      <c r="C35" s="71" t="s">
        <v>166</v>
      </c>
      <c r="D35" s="71" t="s">
        <v>456</v>
      </c>
      <c r="E35" s="47" t="s">
        <v>35</v>
      </c>
      <c r="F35" s="47"/>
      <c r="G35" s="49" t="s">
        <v>34</v>
      </c>
      <c r="H35" s="139" t="s">
        <v>459</v>
      </c>
      <c r="I35" s="22" t="s">
        <v>19</v>
      </c>
      <c r="J35" s="31">
        <v>1</v>
      </c>
      <c r="K35" s="32">
        <v>67</v>
      </c>
      <c r="L35" s="156">
        <f>J35*K35</f>
        <v>67</v>
      </c>
      <c r="M35" s="52" t="s">
        <v>458</v>
      </c>
      <c r="N35" s="106"/>
      <c r="O35" s="14"/>
    </row>
    <row r="36" spans="1:15" s="9" customFormat="1" ht="15" customHeight="1">
      <c r="A36" s="59"/>
      <c r="B36" s="28" t="s">
        <v>28</v>
      </c>
      <c r="C36" s="71" t="s">
        <v>166</v>
      </c>
      <c r="D36" s="71" t="s">
        <v>456</v>
      </c>
      <c r="E36" s="47" t="s">
        <v>35</v>
      </c>
      <c r="F36" s="47"/>
      <c r="G36" s="49" t="s">
        <v>34</v>
      </c>
      <c r="H36" s="139" t="s">
        <v>231</v>
      </c>
      <c r="I36" s="22" t="s">
        <v>19</v>
      </c>
      <c r="J36" s="31">
        <v>1</v>
      </c>
      <c r="K36" s="32">
        <v>22</v>
      </c>
      <c r="L36" s="156">
        <f>J36*K36</f>
        <v>22</v>
      </c>
      <c r="M36" s="52" t="s">
        <v>458</v>
      </c>
      <c r="N36" s="106"/>
      <c r="O36" s="14"/>
    </row>
    <row r="37" spans="1:15" s="9" customFormat="1" ht="15" customHeight="1">
      <c r="A37" s="59"/>
      <c r="B37" s="28" t="s">
        <v>28</v>
      </c>
      <c r="C37" s="81" t="s">
        <v>60</v>
      </c>
      <c r="D37" s="138" t="s">
        <v>462</v>
      </c>
      <c r="E37" s="47" t="s">
        <v>35</v>
      </c>
      <c r="F37" s="47"/>
      <c r="G37" s="49" t="s">
        <v>34</v>
      </c>
      <c r="H37" s="139" t="s">
        <v>460</v>
      </c>
      <c r="I37" s="22" t="s">
        <v>19</v>
      </c>
      <c r="J37" s="31">
        <v>2</v>
      </c>
      <c r="K37" s="32">
        <v>284.6</v>
      </c>
      <c r="L37" s="156">
        <f>J37*K37</f>
        <v>569.2</v>
      </c>
      <c r="M37" s="52" t="s">
        <v>461</v>
      </c>
      <c r="N37" s="106"/>
      <c r="O37" s="14"/>
    </row>
    <row r="38" spans="1:15" s="7" customFormat="1" ht="15" customHeight="1">
      <c r="A38" s="59"/>
      <c r="B38" s="108" t="s">
        <v>21</v>
      </c>
      <c r="C38" s="72"/>
      <c r="D38" s="104"/>
      <c r="E38" s="252"/>
      <c r="F38" s="252"/>
      <c r="G38" s="252"/>
      <c r="H38" s="141"/>
      <c r="I38" s="21"/>
      <c r="J38" s="257"/>
      <c r="K38" s="32"/>
      <c r="L38" s="157">
        <f>SUM(L30:L37)</f>
        <v>17678.18</v>
      </c>
      <c r="M38" s="24"/>
      <c r="N38" s="106"/>
      <c r="O38" s="24"/>
    </row>
    <row r="39" spans="1:15" s="7" customFormat="1" ht="15" customHeight="1">
      <c r="A39" s="59"/>
      <c r="B39" s="108" t="s">
        <v>245</v>
      </c>
      <c r="C39" s="72"/>
      <c r="D39" s="104"/>
      <c r="E39" s="252"/>
      <c r="F39" s="252"/>
      <c r="G39" s="252"/>
      <c r="H39" s="141"/>
      <c r="I39" s="21"/>
      <c r="J39" s="257"/>
      <c r="K39" s="32"/>
      <c r="L39" s="157">
        <v>158173.9</v>
      </c>
      <c r="M39" s="24"/>
      <c r="N39" s="106"/>
      <c r="O39" s="24"/>
    </row>
    <row r="40" spans="1:13" ht="15">
      <c r="A40" s="57"/>
      <c r="B40" s="9" t="s">
        <v>25</v>
      </c>
      <c r="C40" s="64"/>
      <c r="D40" s="64" t="s">
        <v>26</v>
      </c>
      <c r="E40" s="44"/>
      <c r="F40" s="44"/>
      <c r="G40" s="44"/>
      <c r="H40" s="64"/>
      <c r="I40" s="9"/>
      <c r="J40" s="76"/>
      <c r="K40" s="18"/>
      <c r="L40" s="153"/>
      <c r="M40" s="44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F45">
      <selection activeCell="N45" sqref="N1:O16384"/>
    </sheetView>
  </sheetViews>
  <sheetFormatPr defaultColWidth="9.00390625" defaultRowHeight="12.75"/>
  <cols>
    <col min="2" max="2" width="22.25390625" style="0" customWidth="1"/>
    <col min="3" max="3" width="23.125" style="69" customWidth="1"/>
    <col min="4" max="4" width="44.75390625" style="69" customWidth="1"/>
    <col min="5" max="5" width="10.125" style="0" customWidth="1"/>
    <col min="6" max="6" width="4.00390625" style="0" customWidth="1"/>
    <col min="7" max="7" width="16.00390625" style="0" customWidth="1"/>
    <col min="8" max="8" width="24.375" style="69" customWidth="1"/>
    <col min="9" max="10" width="7.875" style="0" customWidth="1"/>
    <col min="11" max="11" width="10.125" style="80" customWidth="1"/>
    <col min="12" max="12" width="14.625" style="176" customWidth="1"/>
    <col min="13" max="13" width="21.00390625" style="0" customWidth="1"/>
    <col min="14" max="14" width="14.375" style="176" customWidth="1"/>
    <col min="15" max="15" width="13.375" style="176" customWidth="1"/>
  </cols>
  <sheetData>
    <row r="1" spans="1:15" s="4" customFormat="1" ht="15">
      <c r="A1" s="89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177"/>
      <c r="O1" s="177"/>
    </row>
    <row r="2" spans="1:15" s="4" customFormat="1" ht="15">
      <c r="A2" s="88"/>
      <c r="B2" s="286" t="s">
        <v>105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177"/>
      <c r="O2" s="177"/>
    </row>
    <row r="3" spans="1:15" s="4" customFormat="1" ht="12" customHeight="1">
      <c r="A3" s="89"/>
      <c r="B3" s="287" t="s">
        <v>20</v>
      </c>
      <c r="C3" s="287"/>
      <c r="D3" s="287"/>
      <c r="E3" s="43"/>
      <c r="F3" s="43"/>
      <c r="G3" s="43"/>
      <c r="H3" s="64"/>
      <c r="K3" s="67"/>
      <c r="L3" s="171"/>
      <c r="M3" s="44"/>
      <c r="N3" s="177"/>
      <c r="O3" s="177"/>
    </row>
    <row r="4" spans="1:15" s="44" customFormat="1" ht="66" customHeight="1">
      <c r="A4" s="5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5" t="s">
        <v>5</v>
      </c>
      <c r="K4" s="203" t="s">
        <v>8</v>
      </c>
      <c r="L4" s="172" t="s">
        <v>9</v>
      </c>
      <c r="M4" s="6" t="s">
        <v>30</v>
      </c>
      <c r="N4" s="189"/>
      <c r="O4" s="189"/>
    </row>
    <row r="5" spans="1:15" s="44" customFormat="1" ht="13.5" customHeight="1">
      <c r="A5" s="53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2">
        <v>10</v>
      </c>
      <c r="K5" s="204">
        <v>11</v>
      </c>
      <c r="L5" s="173">
        <v>12</v>
      </c>
      <c r="M5" s="6">
        <v>13</v>
      </c>
      <c r="N5" s="189"/>
      <c r="O5" s="189"/>
    </row>
    <row r="6" spans="1:15" s="4" customFormat="1" ht="21" customHeight="1">
      <c r="A6" s="53" t="s">
        <v>12</v>
      </c>
      <c r="B6" s="2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2" t="s">
        <v>2</v>
      </c>
      <c r="K6" s="205"/>
      <c r="L6" s="173" t="s">
        <v>3</v>
      </c>
      <c r="M6" s="6"/>
      <c r="N6" s="177"/>
      <c r="O6" s="177"/>
    </row>
    <row r="7" spans="1:15" s="9" customFormat="1" ht="15" customHeight="1">
      <c r="A7" s="88">
        <v>43496</v>
      </c>
      <c r="B7" s="16" t="s">
        <v>27</v>
      </c>
      <c r="C7" s="64"/>
      <c r="D7" s="64"/>
      <c r="E7" s="44"/>
      <c r="F7" s="44"/>
      <c r="G7" s="44"/>
      <c r="H7" s="64"/>
      <c r="I7" s="38"/>
      <c r="K7" s="14"/>
      <c r="L7" s="159"/>
      <c r="M7" s="44"/>
      <c r="N7" s="107"/>
      <c r="O7" s="107"/>
    </row>
    <row r="8" spans="1:15" s="7" customFormat="1" ht="21.75" customHeight="1">
      <c r="A8" s="49"/>
      <c r="B8" s="28" t="s">
        <v>49</v>
      </c>
      <c r="C8" s="81" t="s">
        <v>60</v>
      </c>
      <c r="D8" s="100" t="s">
        <v>86</v>
      </c>
      <c r="E8" s="47" t="s">
        <v>85</v>
      </c>
      <c r="F8" s="47"/>
      <c r="G8" s="47" t="s">
        <v>87</v>
      </c>
      <c r="H8" s="125" t="s">
        <v>73</v>
      </c>
      <c r="I8" s="22" t="s">
        <v>24</v>
      </c>
      <c r="J8" s="31"/>
      <c r="K8" s="32"/>
      <c r="L8" s="156">
        <v>161.39</v>
      </c>
      <c r="M8" s="52" t="s">
        <v>41</v>
      </c>
      <c r="N8" s="106"/>
      <c r="O8" s="106"/>
    </row>
    <row r="9" spans="1:15" s="7" customFormat="1" ht="15" customHeight="1">
      <c r="A9" s="49"/>
      <c r="B9" s="28" t="s">
        <v>49</v>
      </c>
      <c r="C9" s="63" t="s">
        <v>68</v>
      </c>
      <c r="D9" s="100" t="s">
        <v>88</v>
      </c>
      <c r="E9" s="47" t="s">
        <v>85</v>
      </c>
      <c r="F9" s="47"/>
      <c r="G9" s="47" t="s">
        <v>89</v>
      </c>
      <c r="H9" s="125" t="s">
        <v>73</v>
      </c>
      <c r="I9" s="22" t="s">
        <v>24</v>
      </c>
      <c r="J9" s="31"/>
      <c r="K9" s="32"/>
      <c r="L9" s="156">
        <v>4600</v>
      </c>
      <c r="M9" s="52" t="s">
        <v>41</v>
      </c>
      <c r="N9" s="106"/>
      <c r="O9" s="106"/>
    </row>
    <row r="10" spans="1:15" s="7" customFormat="1" ht="15" customHeight="1">
      <c r="A10" s="49"/>
      <c r="B10" s="28" t="s">
        <v>49</v>
      </c>
      <c r="C10" s="63" t="s">
        <v>68</v>
      </c>
      <c r="D10" s="100" t="s">
        <v>90</v>
      </c>
      <c r="E10" s="47" t="s">
        <v>85</v>
      </c>
      <c r="F10" s="47"/>
      <c r="G10" s="47" t="s">
        <v>91</v>
      </c>
      <c r="H10" s="125" t="s">
        <v>73</v>
      </c>
      <c r="I10" s="22" t="s">
        <v>24</v>
      </c>
      <c r="J10" s="31"/>
      <c r="K10" s="32"/>
      <c r="L10" s="156">
        <v>2332</v>
      </c>
      <c r="M10" s="52" t="s">
        <v>41</v>
      </c>
      <c r="N10" s="106"/>
      <c r="O10" s="106"/>
    </row>
    <row r="11" spans="1:15" s="7" customFormat="1" ht="15" customHeight="1">
      <c r="A11" s="49"/>
      <c r="B11" s="28" t="s">
        <v>49</v>
      </c>
      <c r="C11" s="81" t="s">
        <v>132</v>
      </c>
      <c r="D11" s="138" t="s">
        <v>126</v>
      </c>
      <c r="E11" s="47" t="s">
        <v>127</v>
      </c>
      <c r="F11" s="47"/>
      <c r="G11" s="47" t="s">
        <v>128</v>
      </c>
      <c r="H11" s="66" t="s">
        <v>114</v>
      </c>
      <c r="I11" s="25" t="s">
        <v>24</v>
      </c>
      <c r="J11" s="37"/>
      <c r="K11" s="26"/>
      <c r="L11" s="152">
        <v>2500</v>
      </c>
      <c r="M11" s="52" t="s">
        <v>41</v>
      </c>
      <c r="N11" s="106"/>
      <c r="O11" s="106"/>
    </row>
    <row r="12" spans="1:15" s="7" customFormat="1" ht="15" customHeight="1">
      <c r="A12" s="49"/>
      <c r="B12" s="28" t="s">
        <v>49</v>
      </c>
      <c r="C12" s="63" t="s">
        <v>64</v>
      </c>
      <c r="D12" s="100" t="s">
        <v>58</v>
      </c>
      <c r="E12" s="47" t="s">
        <v>35</v>
      </c>
      <c r="F12" s="47"/>
      <c r="G12" s="48" t="s">
        <v>34</v>
      </c>
      <c r="H12" s="125" t="s">
        <v>72</v>
      </c>
      <c r="I12" s="22" t="s">
        <v>24</v>
      </c>
      <c r="J12" s="31" t="s">
        <v>20</v>
      </c>
      <c r="K12" s="32" t="s">
        <v>20</v>
      </c>
      <c r="L12" s="156">
        <v>1692</v>
      </c>
      <c r="M12" s="52" t="s">
        <v>41</v>
      </c>
      <c r="N12" s="106"/>
      <c r="O12" s="106"/>
    </row>
    <row r="13" spans="1:15" s="7" customFormat="1" ht="15" customHeight="1">
      <c r="A13" s="49"/>
      <c r="B13" s="28" t="s">
        <v>49</v>
      </c>
      <c r="C13" s="81" t="s">
        <v>151</v>
      </c>
      <c r="D13" s="138" t="s">
        <v>152</v>
      </c>
      <c r="E13" s="47" t="s">
        <v>35</v>
      </c>
      <c r="F13" s="47"/>
      <c r="G13" s="47" t="s">
        <v>34</v>
      </c>
      <c r="H13" s="125" t="s">
        <v>153</v>
      </c>
      <c r="I13" s="22" t="s">
        <v>19</v>
      </c>
      <c r="J13" s="31">
        <v>4</v>
      </c>
      <c r="K13" s="32">
        <v>609</v>
      </c>
      <c r="L13" s="156">
        <f>J13*K13</f>
        <v>2436</v>
      </c>
      <c r="M13" s="52" t="s">
        <v>154</v>
      </c>
      <c r="N13" s="106"/>
      <c r="O13" s="106"/>
    </row>
    <row r="14" spans="1:15" s="7" customFormat="1" ht="15" customHeight="1">
      <c r="A14" s="49"/>
      <c r="B14" s="28" t="s">
        <v>49</v>
      </c>
      <c r="C14" s="81" t="s">
        <v>156</v>
      </c>
      <c r="D14" s="138" t="s">
        <v>155</v>
      </c>
      <c r="E14" s="47" t="s">
        <v>35</v>
      </c>
      <c r="F14" s="47"/>
      <c r="G14" s="47" t="s">
        <v>34</v>
      </c>
      <c r="H14" s="125" t="s">
        <v>69</v>
      </c>
      <c r="I14" s="22" t="s">
        <v>22</v>
      </c>
      <c r="J14" s="31">
        <v>0.3</v>
      </c>
      <c r="K14" s="32">
        <v>204.71</v>
      </c>
      <c r="L14" s="156">
        <f>J14*K14</f>
        <v>61.413</v>
      </c>
      <c r="M14" s="52" t="s">
        <v>150</v>
      </c>
      <c r="N14" s="106"/>
      <c r="O14" s="106"/>
    </row>
    <row r="15" spans="1:15" s="7" customFormat="1" ht="15" customHeight="1">
      <c r="A15" s="49"/>
      <c r="B15" s="28" t="s">
        <v>49</v>
      </c>
      <c r="C15" s="81" t="s">
        <v>157</v>
      </c>
      <c r="D15" s="138" t="s">
        <v>155</v>
      </c>
      <c r="E15" s="47" t="s">
        <v>35</v>
      </c>
      <c r="F15" s="47"/>
      <c r="G15" s="47" t="s">
        <v>34</v>
      </c>
      <c r="H15" s="125" t="s">
        <v>69</v>
      </c>
      <c r="I15" s="22" t="s">
        <v>22</v>
      </c>
      <c r="J15" s="31">
        <v>0.45</v>
      </c>
      <c r="K15" s="32">
        <v>204.71</v>
      </c>
      <c r="L15" s="156">
        <f>J15*K15</f>
        <v>92.1195</v>
      </c>
      <c r="M15" s="52" t="s">
        <v>150</v>
      </c>
      <c r="N15" s="106"/>
      <c r="O15" s="106"/>
    </row>
    <row r="16" spans="1:15" s="7" customFormat="1" ht="15" customHeight="1">
      <c r="A16" s="49"/>
      <c r="B16" s="28" t="s">
        <v>49</v>
      </c>
      <c r="C16" s="81" t="s">
        <v>158</v>
      </c>
      <c r="D16" s="138" t="s">
        <v>159</v>
      </c>
      <c r="E16" s="47" t="s">
        <v>35</v>
      </c>
      <c r="F16" s="47"/>
      <c r="G16" s="47" t="s">
        <v>34</v>
      </c>
      <c r="H16" s="125" t="s">
        <v>69</v>
      </c>
      <c r="I16" s="22" t="s">
        <v>22</v>
      </c>
      <c r="J16" s="31">
        <v>0.4</v>
      </c>
      <c r="K16" s="32">
        <v>204.71</v>
      </c>
      <c r="L16" s="156">
        <f>J16*K16</f>
        <v>81.88400000000001</v>
      </c>
      <c r="M16" s="52" t="s">
        <v>150</v>
      </c>
      <c r="N16" s="106"/>
      <c r="O16" s="106"/>
    </row>
    <row r="17" spans="1:15" s="7" customFormat="1" ht="15" customHeight="1">
      <c r="A17" s="49"/>
      <c r="B17" s="28" t="s">
        <v>49</v>
      </c>
      <c r="C17" s="81" t="s">
        <v>141</v>
      </c>
      <c r="D17" s="29" t="s">
        <v>59</v>
      </c>
      <c r="E17" s="47" t="s">
        <v>35</v>
      </c>
      <c r="F17" s="47"/>
      <c r="G17" s="48" t="s">
        <v>34</v>
      </c>
      <c r="H17" s="125" t="s">
        <v>138</v>
      </c>
      <c r="I17" s="22" t="s">
        <v>19</v>
      </c>
      <c r="J17" s="31">
        <v>1</v>
      </c>
      <c r="K17" s="32">
        <v>9.54</v>
      </c>
      <c r="L17" s="152">
        <f>J17*K17</f>
        <v>9.54</v>
      </c>
      <c r="M17" s="52" t="s">
        <v>100</v>
      </c>
      <c r="N17" s="106"/>
      <c r="O17" s="106"/>
    </row>
    <row r="18" spans="1:15" s="7" customFormat="1" ht="15" customHeight="1">
      <c r="A18" s="49"/>
      <c r="B18" s="108" t="s">
        <v>21</v>
      </c>
      <c r="C18" s="65"/>
      <c r="D18" s="104"/>
      <c r="E18" s="50"/>
      <c r="F18" s="50"/>
      <c r="G18" s="50"/>
      <c r="H18" s="141"/>
      <c r="I18" s="21"/>
      <c r="J18" s="128"/>
      <c r="K18" s="24"/>
      <c r="L18" s="157">
        <f>SUM(L8:L17)</f>
        <v>13966.346500000001</v>
      </c>
      <c r="M18" s="52"/>
      <c r="N18" s="156"/>
      <c r="O18" s="106"/>
    </row>
    <row r="19" spans="1:15" s="7" customFormat="1" ht="15" customHeight="1">
      <c r="A19" s="49"/>
      <c r="B19" s="108"/>
      <c r="C19" s="65"/>
      <c r="D19" s="104"/>
      <c r="E19" s="50"/>
      <c r="F19" s="50"/>
      <c r="G19" s="50"/>
      <c r="H19" s="141"/>
      <c r="I19" s="21"/>
      <c r="J19" s="128"/>
      <c r="K19" s="24"/>
      <c r="L19" s="157"/>
      <c r="M19" s="52"/>
      <c r="N19" s="156"/>
      <c r="O19" s="106"/>
    </row>
    <row r="20" spans="1:15" s="7" customFormat="1" ht="15" customHeight="1">
      <c r="A20" s="129">
        <v>43524</v>
      </c>
      <c r="B20" s="108" t="s">
        <v>241</v>
      </c>
      <c r="C20" s="65"/>
      <c r="D20" s="104"/>
      <c r="E20" s="50"/>
      <c r="F20" s="50"/>
      <c r="G20" s="50"/>
      <c r="H20" s="141"/>
      <c r="I20" s="21"/>
      <c r="J20" s="128"/>
      <c r="K20" s="24"/>
      <c r="L20" s="157"/>
      <c r="M20" s="52"/>
      <c r="N20" s="156"/>
      <c r="O20" s="106"/>
    </row>
    <row r="21" spans="1:15" s="7" customFormat="1" ht="21.75" customHeight="1">
      <c r="A21" s="49"/>
      <c r="B21" s="28" t="s">
        <v>49</v>
      </c>
      <c r="C21" s="81" t="s">
        <v>60</v>
      </c>
      <c r="D21" s="100" t="s">
        <v>86</v>
      </c>
      <c r="E21" s="47" t="s">
        <v>85</v>
      </c>
      <c r="F21" s="47"/>
      <c r="G21" s="47" t="s">
        <v>87</v>
      </c>
      <c r="H21" s="125" t="s">
        <v>73</v>
      </c>
      <c r="I21" s="22" t="s">
        <v>24</v>
      </c>
      <c r="J21" s="31"/>
      <c r="K21" s="32"/>
      <c r="L21" s="156">
        <v>161.39</v>
      </c>
      <c r="M21" s="52" t="s">
        <v>41</v>
      </c>
      <c r="N21" s="106"/>
      <c r="O21" s="106"/>
    </row>
    <row r="22" spans="1:15" s="7" customFormat="1" ht="15" customHeight="1">
      <c r="A22" s="49"/>
      <c r="B22" s="28" t="s">
        <v>49</v>
      </c>
      <c r="C22" s="63" t="s">
        <v>68</v>
      </c>
      <c r="D22" s="100" t="s">
        <v>88</v>
      </c>
      <c r="E22" s="47" t="s">
        <v>85</v>
      </c>
      <c r="F22" s="47"/>
      <c r="G22" s="47" t="s">
        <v>89</v>
      </c>
      <c r="H22" s="125" t="s">
        <v>73</v>
      </c>
      <c r="I22" s="22" t="s">
        <v>24</v>
      </c>
      <c r="J22" s="31"/>
      <c r="K22" s="32"/>
      <c r="L22" s="156">
        <v>4600</v>
      </c>
      <c r="M22" s="52" t="s">
        <v>41</v>
      </c>
      <c r="N22" s="106"/>
      <c r="O22" s="106"/>
    </row>
    <row r="23" spans="1:15" s="7" customFormat="1" ht="15" customHeight="1">
      <c r="A23" s="49"/>
      <c r="B23" s="28" t="s">
        <v>49</v>
      </c>
      <c r="C23" s="63" t="s">
        <v>68</v>
      </c>
      <c r="D23" s="100" t="s">
        <v>90</v>
      </c>
      <c r="E23" s="47" t="s">
        <v>85</v>
      </c>
      <c r="F23" s="47"/>
      <c r="G23" s="47" t="s">
        <v>91</v>
      </c>
      <c r="H23" s="125" t="s">
        <v>73</v>
      </c>
      <c r="I23" s="22" t="s">
        <v>24</v>
      </c>
      <c r="J23" s="31"/>
      <c r="K23" s="32"/>
      <c r="L23" s="156">
        <v>2332</v>
      </c>
      <c r="M23" s="52" t="s">
        <v>41</v>
      </c>
      <c r="N23" s="106"/>
      <c r="O23" s="106"/>
    </row>
    <row r="24" spans="1:15" s="7" customFormat="1" ht="15" customHeight="1">
      <c r="A24" s="49"/>
      <c r="B24" s="28" t="s">
        <v>49</v>
      </c>
      <c r="C24" s="63" t="s">
        <v>64</v>
      </c>
      <c r="D24" s="100" t="s">
        <v>58</v>
      </c>
      <c r="E24" s="47" t="s">
        <v>35</v>
      </c>
      <c r="F24" s="47"/>
      <c r="G24" s="49" t="s">
        <v>34</v>
      </c>
      <c r="H24" s="125" t="s">
        <v>72</v>
      </c>
      <c r="I24" s="22" t="s">
        <v>24</v>
      </c>
      <c r="J24" s="31" t="s">
        <v>20</v>
      </c>
      <c r="K24" s="32" t="s">
        <v>20</v>
      </c>
      <c r="L24" s="156">
        <v>3040</v>
      </c>
      <c r="M24" s="52" t="s">
        <v>41</v>
      </c>
      <c r="N24" s="106"/>
      <c r="O24" s="106"/>
    </row>
    <row r="25" spans="1:15" s="7" customFormat="1" ht="15" customHeight="1">
      <c r="A25" s="49"/>
      <c r="B25" s="28" t="s">
        <v>49</v>
      </c>
      <c r="C25" s="63" t="s">
        <v>64</v>
      </c>
      <c r="D25" s="100" t="s">
        <v>58</v>
      </c>
      <c r="E25" s="47" t="s">
        <v>35</v>
      </c>
      <c r="F25" s="47"/>
      <c r="G25" s="49" t="s">
        <v>40</v>
      </c>
      <c r="H25" s="139" t="s">
        <v>73</v>
      </c>
      <c r="I25" s="22" t="s">
        <v>24</v>
      </c>
      <c r="J25" s="31" t="s">
        <v>20</v>
      </c>
      <c r="K25" s="32" t="s">
        <v>20</v>
      </c>
      <c r="L25" s="156">
        <v>1200</v>
      </c>
      <c r="M25" s="52" t="s">
        <v>41</v>
      </c>
      <c r="N25" s="106"/>
      <c r="O25" s="106"/>
    </row>
    <row r="26" spans="1:15" s="7" customFormat="1" ht="15" customHeight="1">
      <c r="A26" s="49"/>
      <c r="B26" s="28" t="s">
        <v>49</v>
      </c>
      <c r="C26" s="81" t="s">
        <v>60</v>
      </c>
      <c r="D26" s="138" t="s">
        <v>270</v>
      </c>
      <c r="E26" s="53" t="s">
        <v>251</v>
      </c>
      <c r="F26" s="47"/>
      <c r="G26" s="119" t="s">
        <v>264</v>
      </c>
      <c r="H26" s="71" t="s">
        <v>265</v>
      </c>
      <c r="I26" s="25" t="s">
        <v>24</v>
      </c>
      <c r="J26" s="37"/>
      <c r="K26" s="26"/>
      <c r="L26" s="152">
        <v>9280</v>
      </c>
      <c r="M26" s="53" t="s">
        <v>41</v>
      </c>
      <c r="N26" s="106"/>
      <c r="O26" s="106"/>
    </row>
    <row r="27" spans="1:15" s="7" customFormat="1" ht="15" customHeight="1">
      <c r="A27" s="49"/>
      <c r="B27" s="28" t="s">
        <v>49</v>
      </c>
      <c r="C27" s="81" t="s">
        <v>305</v>
      </c>
      <c r="D27" s="138" t="s">
        <v>306</v>
      </c>
      <c r="E27" s="47" t="s">
        <v>35</v>
      </c>
      <c r="F27" s="47"/>
      <c r="G27" s="47" t="s">
        <v>34</v>
      </c>
      <c r="H27" s="71" t="s">
        <v>215</v>
      </c>
      <c r="I27" s="25" t="s">
        <v>19</v>
      </c>
      <c r="J27" s="37">
        <v>1</v>
      </c>
      <c r="K27" s="26">
        <v>159</v>
      </c>
      <c r="L27" s="152">
        <f aca="true" t="shared" si="0" ref="L27:L43">J27*K27</f>
        <v>159</v>
      </c>
      <c r="M27" s="53" t="s">
        <v>296</v>
      </c>
      <c r="N27" s="106"/>
      <c r="O27" s="106"/>
    </row>
    <row r="28" spans="1:24" s="9" customFormat="1" ht="15" customHeight="1">
      <c r="A28" s="49"/>
      <c r="B28" s="28" t="s">
        <v>49</v>
      </c>
      <c r="C28" s="81" t="s">
        <v>305</v>
      </c>
      <c r="D28" s="138" t="s">
        <v>306</v>
      </c>
      <c r="E28" s="47" t="s">
        <v>35</v>
      </c>
      <c r="F28" s="47"/>
      <c r="G28" s="49" t="s">
        <v>34</v>
      </c>
      <c r="H28" s="71" t="s">
        <v>300</v>
      </c>
      <c r="I28" s="25" t="s">
        <v>19</v>
      </c>
      <c r="J28" s="37">
        <v>1</v>
      </c>
      <c r="K28" s="26">
        <v>110</v>
      </c>
      <c r="L28" s="152">
        <f t="shared" si="0"/>
        <v>110</v>
      </c>
      <c r="M28" s="53" t="s">
        <v>296</v>
      </c>
      <c r="N28" s="265"/>
      <c r="O28" s="266"/>
      <c r="P28" s="50"/>
      <c r="Q28" s="50"/>
      <c r="R28" s="47"/>
      <c r="S28" s="21"/>
      <c r="T28" s="25"/>
      <c r="U28" s="37"/>
      <c r="V28" s="26">
        <v>137.8</v>
      </c>
      <c r="W28" s="27">
        <f aca="true" t="shared" si="1" ref="W28:W39">U28*V28</f>
        <v>0</v>
      </c>
      <c r="X28" s="52" t="s">
        <v>257</v>
      </c>
    </row>
    <row r="29" spans="1:24" s="9" customFormat="1" ht="15" customHeight="1">
      <c r="A29" s="49"/>
      <c r="B29" s="28" t="s">
        <v>49</v>
      </c>
      <c r="C29" s="81" t="s">
        <v>305</v>
      </c>
      <c r="D29" s="138" t="s">
        <v>306</v>
      </c>
      <c r="E29" s="47" t="s">
        <v>35</v>
      </c>
      <c r="F29" s="47"/>
      <c r="G29" s="49" t="s">
        <v>34</v>
      </c>
      <c r="H29" s="71" t="s">
        <v>76</v>
      </c>
      <c r="I29" s="25" t="s">
        <v>19</v>
      </c>
      <c r="J29" s="37">
        <v>1</v>
      </c>
      <c r="K29" s="26">
        <v>105</v>
      </c>
      <c r="L29" s="152">
        <f t="shared" si="0"/>
        <v>105</v>
      </c>
      <c r="M29" s="53" t="s">
        <v>296</v>
      </c>
      <c r="N29" s="265"/>
      <c r="O29" s="266"/>
      <c r="P29" s="50"/>
      <c r="Q29" s="50"/>
      <c r="R29" s="47"/>
      <c r="S29" s="21"/>
      <c r="T29" s="25"/>
      <c r="U29" s="37"/>
      <c r="V29" s="26">
        <v>137.8</v>
      </c>
      <c r="W29" s="27">
        <f t="shared" si="1"/>
        <v>0</v>
      </c>
      <c r="X29" s="52" t="s">
        <v>257</v>
      </c>
    </row>
    <row r="30" spans="1:24" s="9" customFormat="1" ht="15" customHeight="1">
      <c r="A30" s="49"/>
      <c r="B30" s="28" t="s">
        <v>49</v>
      </c>
      <c r="C30" s="81" t="s">
        <v>305</v>
      </c>
      <c r="D30" s="138" t="s">
        <v>306</v>
      </c>
      <c r="E30" s="47" t="s">
        <v>35</v>
      </c>
      <c r="F30" s="47"/>
      <c r="G30" s="49" t="s">
        <v>34</v>
      </c>
      <c r="H30" s="139" t="s">
        <v>301</v>
      </c>
      <c r="I30" s="22" t="s">
        <v>19</v>
      </c>
      <c r="J30" s="31">
        <v>1</v>
      </c>
      <c r="K30" s="32">
        <v>17</v>
      </c>
      <c r="L30" s="156">
        <f t="shared" si="0"/>
        <v>17</v>
      </c>
      <c r="M30" s="53" t="s">
        <v>296</v>
      </c>
      <c r="N30" s="265"/>
      <c r="O30" s="266"/>
      <c r="P30" s="50"/>
      <c r="Q30" s="50"/>
      <c r="R30" s="47"/>
      <c r="S30" s="21"/>
      <c r="T30" s="25"/>
      <c r="U30" s="37"/>
      <c r="V30" s="26">
        <v>137.8</v>
      </c>
      <c r="W30" s="27">
        <f t="shared" si="1"/>
        <v>0</v>
      </c>
      <c r="X30" s="52" t="s">
        <v>257</v>
      </c>
    </row>
    <row r="31" spans="1:24" s="9" customFormat="1" ht="15" customHeight="1">
      <c r="A31" s="49"/>
      <c r="B31" s="28" t="s">
        <v>49</v>
      </c>
      <c r="C31" s="81" t="s">
        <v>305</v>
      </c>
      <c r="D31" s="138" t="s">
        <v>306</v>
      </c>
      <c r="E31" s="47" t="s">
        <v>35</v>
      </c>
      <c r="F31" s="47"/>
      <c r="G31" s="49" t="s">
        <v>34</v>
      </c>
      <c r="H31" s="139" t="s">
        <v>214</v>
      </c>
      <c r="I31" s="25" t="s">
        <v>19</v>
      </c>
      <c r="J31" s="37">
        <v>1</v>
      </c>
      <c r="K31" s="26">
        <v>158</v>
      </c>
      <c r="L31" s="152">
        <f t="shared" si="0"/>
        <v>158</v>
      </c>
      <c r="M31" s="54" t="s">
        <v>307</v>
      </c>
      <c r="N31" s="265"/>
      <c r="O31" s="266"/>
      <c r="P31" s="50"/>
      <c r="Q31" s="50"/>
      <c r="R31" s="47"/>
      <c r="S31" s="21"/>
      <c r="T31" s="25"/>
      <c r="U31" s="37"/>
      <c r="V31" s="26">
        <v>137.8</v>
      </c>
      <c r="W31" s="27">
        <f t="shared" si="1"/>
        <v>0</v>
      </c>
      <c r="X31" s="52" t="s">
        <v>257</v>
      </c>
    </row>
    <row r="32" spans="1:24" s="9" customFormat="1" ht="15" customHeight="1">
      <c r="A32" s="49"/>
      <c r="B32" s="28" t="s">
        <v>49</v>
      </c>
      <c r="C32" s="81" t="s">
        <v>305</v>
      </c>
      <c r="D32" s="138" t="s">
        <v>306</v>
      </c>
      <c r="E32" s="47" t="s">
        <v>35</v>
      </c>
      <c r="F32" s="47"/>
      <c r="G32" s="49" t="s">
        <v>34</v>
      </c>
      <c r="H32" s="138" t="s">
        <v>308</v>
      </c>
      <c r="I32" s="25" t="s">
        <v>19</v>
      </c>
      <c r="J32" s="37">
        <v>1</v>
      </c>
      <c r="K32" s="32">
        <v>370</v>
      </c>
      <c r="L32" s="152">
        <f t="shared" si="0"/>
        <v>370</v>
      </c>
      <c r="M32" s="54" t="s">
        <v>307</v>
      </c>
      <c r="N32" s="265"/>
      <c r="O32" s="266"/>
      <c r="P32" s="50"/>
      <c r="Q32" s="50"/>
      <c r="R32" s="47"/>
      <c r="S32" s="21"/>
      <c r="T32" s="25"/>
      <c r="U32" s="37"/>
      <c r="V32" s="26">
        <v>137.8</v>
      </c>
      <c r="W32" s="27">
        <f t="shared" si="1"/>
        <v>0</v>
      </c>
      <c r="X32" s="52" t="s">
        <v>257</v>
      </c>
    </row>
    <row r="33" spans="1:24" s="9" customFormat="1" ht="15" customHeight="1">
      <c r="A33" s="49"/>
      <c r="B33" s="28" t="s">
        <v>49</v>
      </c>
      <c r="C33" s="81" t="s">
        <v>305</v>
      </c>
      <c r="D33" s="138" t="s">
        <v>306</v>
      </c>
      <c r="E33" s="47" t="s">
        <v>35</v>
      </c>
      <c r="F33" s="47"/>
      <c r="G33" s="49" t="s">
        <v>34</v>
      </c>
      <c r="H33" s="139" t="s">
        <v>230</v>
      </c>
      <c r="I33" s="22" t="s">
        <v>19</v>
      </c>
      <c r="J33" s="31">
        <v>1</v>
      </c>
      <c r="K33" s="32">
        <v>36</v>
      </c>
      <c r="L33" s="156">
        <f t="shared" si="0"/>
        <v>36</v>
      </c>
      <c r="M33" s="54" t="s">
        <v>307</v>
      </c>
      <c r="N33" s="265"/>
      <c r="O33" s="266"/>
      <c r="P33" s="50"/>
      <c r="Q33" s="50"/>
      <c r="R33" s="47"/>
      <c r="S33" s="21"/>
      <c r="T33" s="25"/>
      <c r="U33" s="37"/>
      <c r="V33" s="26">
        <v>137.8</v>
      </c>
      <c r="W33" s="27">
        <f t="shared" si="1"/>
        <v>0</v>
      </c>
      <c r="X33" s="52" t="s">
        <v>257</v>
      </c>
    </row>
    <row r="34" spans="1:24" s="9" customFormat="1" ht="15" customHeight="1">
      <c r="A34" s="49"/>
      <c r="B34" s="28" t="s">
        <v>49</v>
      </c>
      <c r="C34" s="81" t="s">
        <v>305</v>
      </c>
      <c r="D34" s="138" t="s">
        <v>306</v>
      </c>
      <c r="E34" s="47" t="s">
        <v>35</v>
      </c>
      <c r="F34" s="47"/>
      <c r="G34" s="49" t="s">
        <v>34</v>
      </c>
      <c r="H34" s="139" t="s">
        <v>71</v>
      </c>
      <c r="I34" s="25" t="s">
        <v>19</v>
      </c>
      <c r="J34" s="37">
        <v>6</v>
      </c>
      <c r="K34" s="26">
        <v>62</v>
      </c>
      <c r="L34" s="156">
        <f t="shared" si="0"/>
        <v>372</v>
      </c>
      <c r="M34" s="54" t="s">
        <v>296</v>
      </c>
      <c r="N34" s="265"/>
      <c r="O34" s="266"/>
      <c r="P34" s="50"/>
      <c r="Q34" s="50"/>
      <c r="R34" s="47"/>
      <c r="S34" s="21"/>
      <c r="T34" s="25"/>
      <c r="U34" s="37"/>
      <c r="V34" s="26">
        <v>137.8</v>
      </c>
      <c r="W34" s="27">
        <f t="shared" si="1"/>
        <v>0</v>
      </c>
      <c r="X34" s="52" t="s">
        <v>257</v>
      </c>
    </row>
    <row r="35" spans="1:24" s="9" customFormat="1" ht="15" customHeight="1">
      <c r="A35" s="49"/>
      <c r="B35" s="28" t="s">
        <v>49</v>
      </c>
      <c r="C35" s="81" t="s">
        <v>305</v>
      </c>
      <c r="D35" s="138" t="s">
        <v>306</v>
      </c>
      <c r="E35" s="47" t="s">
        <v>35</v>
      </c>
      <c r="F35" s="47"/>
      <c r="G35" s="49" t="s">
        <v>34</v>
      </c>
      <c r="H35" s="139" t="s">
        <v>232</v>
      </c>
      <c r="I35" s="25" t="s">
        <v>19</v>
      </c>
      <c r="J35" s="37">
        <v>1</v>
      </c>
      <c r="K35" s="26">
        <v>339</v>
      </c>
      <c r="L35" s="152">
        <f t="shared" si="0"/>
        <v>339</v>
      </c>
      <c r="M35" s="54" t="s">
        <v>296</v>
      </c>
      <c r="N35" s="265"/>
      <c r="O35" s="266"/>
      <c r="P35" s="50"/>
      <c r="Q35" s="50"/>
      <c r="R35" s="47"/>
      <c r="S35" s="21"/>
      <c r="T35" s="25"/>
      <c r="U35" s="37"/>
      <c r="V35" s="26">
        <v>137.8</v>
      </c>
      <c r="W35" s="27">
        <f t="shared" si="1"/>
        <v>0</v>
      </c>
      <c r="X35" s="52" t="s">
        <v>257</v>
      </c>
    </row>
    <row r="36" spans="1:24" s="9" customFormat="1" ht="15" customHeight="1">
      <c r="A36" s="49"/>
      <c r="B36" s="28" t="s">
        <v>49</v>
      </c>
      <c r="C36" s="81" t="s">
        <v>305</v>
      </c>
      <c r="D36" s="138" t="s">
        <v>306</v>
      </c>
      <c r="E36" s="47" t="s">
        <v>35</v>
      </c>
      <c r="F36" s="47"/>
      <c r="G36" s="49" t="s">
        <v>34</v>
      </c>
      <c r="H36" s="138" t="s">
        <v>309</v>
      </c>
      <c r="I36" s="25" t="s">
        <v>19</v>
      </c>
      <c r="J36" s="37">
        <v>1</v>
      </c>
      <c r="K36" s="32">
        <v>281</v>
      </c>
      <c r="L36" s="152">
        <f t="shared" si="0"/>
        <v>281</v>
      </c>
      <c r="M36" s="54" t="s">
        <v>296</v>
      </c>
      <c r="N36" s="265"/>
      <c r="O36" s="266"/>
      <c r="P36" s="50"/>
      <c r="Q36" s="50"/>
      <c r="R36" s="47"/>
      <c r="S36" s="21"/>
      <c r="T36" s="25"/>
      <c r="U36" s="37"/>
      <c r="V36" s="26">
        <v>137.8</v>
      </c>
      <c r="W36" s="27">
        <f t="shared" si="1"/>
        <v>0</v>
      </c>
      <c r="X36" s="52" t="s">
        <v>257</v>
      </c>
    </row>
    <row r="37" spans="1:24" s="9" customFormat="1" ht="15" customHeight="1">
      <c r="A37" s="49"/>
      <c r="B37" s="28" t="s">
        <v>49</v>
      </c>
      <c r="C37" s="81" t="s">
        <v>310</v>
      </c>
      <c r="D37" s="71" t="s">
        <v>311</v>
      </c>
      <c r="E37" s="47" t="s">
        <v>35</v>
      </c>
      <c r="F37" s="47"/>
      <c r="G37" s="49" t="s">
        <v>34</v>
      </c>
      <c r="H37" s="139" t="s">
        <v>312</v>
      </c>
      <c r="I37" s="22" t="s">
        <v>19</v>
      </c>
      <c r="J37" s="31">
        <v>1</v>
      </c>
      <c r="K37" s="32">
        <v>550</v>
      </c>
      <c r="L37" s="156">
        <f t="shared" si="0"/>
        <v>550</v>
      </c>
      <c r="M37" s="54" t="s">
        <v>313</v>
      </c>
      <c r="N37" s="265"/>
      <c r="O37" s="266"/>
      <c r="P37" s="50"/>
      <c r="Q37" s="50"/>
      <c r="R37" s="47"/>
      <c r="S37" s="21"/>
      <c r="T37" s="25"/>
      <c r="U37" s="37"/>
      <c r="V37" s="26">
        <v>137.8</v>
      </c>
      <c r="W37" s="27">
        <f t="shared" si="1"/>
        <v>0</v>
      </c>
      <c r="X37" s="52" t="s">
        <v>257</v>
      </c>
    </row>
    <row r="38" spans="1:24" s="9" customFormat="1" ht="15" customHeight="1">
      <c r="A38" s="49"/>
      <c r="B38" s="28" t="s">
        <v>49</v>
      </c>
      <c r="C38" s="81" t="s">
        <v>310</v>
      </c>
      <c r="D38" s="71" t="s">
        <v>311</v>
      </c>
      <c r="E38" s="47" t="s">
        <v>35</v>
      </c>
      <c r="F38" s="47"/>
      <c r="G38" s="49" t="s">
        <v>34</v>
      </c>
      <c r="H38" s="139" t="s">
        <v>70</v>
      </c>
      <c r="I38" s="25" t="s">
        <v>19</v>
      </c>
      <c r="J38" s="37">
        <v>1</v>
      </c>
      <c r="K38" s="26">
        <v>273</v>
      </c>
      <c r="L38" s="156">
        <f t="shared" si="0"/>
        <v>273</v>
      </c>
      <c r="M38" s="54" t="s">
        <v>313</v>
      </c>
      <c r="N38" s="265"/>
      <c r="O38" s="266"/>
      <c r="P38" s="50"/>
      <c r="Q38" s="50"/>
      <c r="R38" s="47"/>
      <c r="S38" s="21"/>
      <c r="T38" s="25"/>
      <c r="U38" s="37"/>
      <c r="V38" s="26">
        <v>137.8</v>
      </c>
      <c r="W38" s="27">
        <f t="shared" si="1"/>
        <v>0</v>
      </c>
      <c r="X38" s="52" t="s">
        <v>257</v>
      </c>
    </row>
    <row r="39" spans="1:24" s="9" customFormat="1" ht="15" customHeight="1">
      <c r="A39" s="49"/>
      <c r="B39" s="28" t="s">
        <v>49</v>
      </c>
      <c r="C39" s="81" t="s">
        <v>310</v>
      </c>
      <c r="D39" s="71" t="s">
        <v>311</v>
      </c>
      <c r="E39" s="47" t="s">
        <v>35</v>
      </c>
      <c r="F39" s="47"/>
      <c r="G39" s="49" t="s">
        <v>34</v>
      </c>
      <c r="H39" s="139" t="s">
        <v>314</v>
      </c>
      <c r="I39" s="25" t="s">
        <v>19</v>
      </c>
      <c r="J39" s="37">
        <v>1</v>
      </c>
      <c r="K39" s="26">
        <v>145.6</v>
      </c>
      <c r="L39" s="152">
        <f t="shared" si="0"/>
        <v>145.6</v>
      </c>
      <c r="M39" s="54" t="s">
        <v>313</v>
      </c>
      <c r="N39" s="265"/>
      <c r="O39" s="266"/>
      <c r="P39" s="50"/>
      <c r="Q39" s="50"/>
      <c r="R39" s="47"/>
      <c r="S39" s="21"/>
      <c r="T39" s="25"/>
      <c r="U39" s="37"/>
      <c r="V39" s="26">
        <v>137.8</v>
      </c>
      <c r="W39" s="27">
        <f t="shared" si="1"/>
        <v>0</v>
      </c>
      <c r="X39" s="52" t="s">
        <v>257</v>
      </c>
    </row>
    <row r="40" spans="1:15" s="7" customFormat="1" ht="15" customHeight="1">
      <c r="A40" s="49"/>
      <c r="B40" s="28" t="s">
        <v>49</v>
      </c>
      <c r="C40" s="81" t="s">
        <v>310</v>
      </c>
      <c r="D40" s="71" t="s">
        <v>311</v>
      </c>
      <c r="E40" s="47" t="s">
        <v>35</v>
      </c>
      <c r="F40" s="47"/>
      <c r="G40" s="47" t="s">
        <v>34</v>
      </c>
      <c r="H40" s="139" t="s">
        <v>315</v>
      </c>
      <c r="I40" s="22" t="s">
        <v>19</v>
      </c>
      <c r="J40" s="31">
        <v>2</v>
      </c>
      <c r="K40" s="32">
        <v>50</v>
      </c>
      <c r="L40" s="156">
        <f t="shared" si="0"/>
        <v>100</v>
      </c>
      <c r="M40" s="54" t="s">
        <v>313</v>
      </c>
      <c r="N40" s="106"/>
      <c r="O40" s="106"/>
    </row>
    <row r="41" spans="1:15" s="7" customFormat="1" ht="15" customHeight="1">
      <c r="A41" s="49"/>
      <c r="B41" s="28" t="s">
        <v>49</v>
      </c>
      <c r="C41" s="81" t="s">
        <v>310</v>
      </c>
      <c r="D41" s="71" t="s">
        <v>311</v>
      </c>
      <c r="E41" s="47" t="s">
        <v>35</v>
      </c>
      <c r="F41" s="47"/>
      <c r="G41" s="47" t="s">
        <v>34</v>
      </c>
      <c r="H41" s="139" t="s">
        <v>316</v>
      </c>
      <c r="I41" s="22" t="s">
        <v>19</v>
      </c>
      <c r="J41" s="31">
        <v>1</v>
      </c>
      <c r="K41" s="32">
        <v>95</v>
      </c>
      <c r="L41" s="156">
        <f t="shared" si="0"/>
        <v>95</v>
      </c>
      <c r="M41" s="54" t="s">
        <v>317</v>
      </c>
      <c r="N41" s="106"/>
      <c r="O41" s="106"/>
    </row>
    <row r="42" spans="1:15" s="7" customFormat="1" ht="15" customHeight="1">
      <c r="A42" s="49"/>
      <c r="B42" s="28" t="s">
        <v>49</v>
      </c>
      <c r="C42" s="81" t="s">
        <v>280</v>
      </c>
      <c r="D42" s="138" t="s">
        <v>155</v>
      </c>
      <c r="E42" s="47" t="s">
        <v>35</v>
      </c>
      <c r="F42" s="47"/>
      <c r="G42" s="47" t="s">
        <v>34</v>
      </c>
      <c r="H42" s="64" t="s">
        <v>69</v>
      </c>
      <c r="I42" s="22" t="s">
        <v>22</v>
      </c>
      <c r="J42" s="37">
        <v>0.1</v>
      </c>
      <c r="K42" s="26">
        <v>207.55</v>
      </c>
      <c r="L42" s="152">
        <f t="shared" si="0"/>
        <v>20.755000000000003</v>
      </c>
      <c r="M42" s="52" t="s">
        <v>150</v>
      </c>
      <c r="N42" s="106"/>
      <c r="O42" s="106"/>
    </row>
    <row r="43" spans="1:15" s="7" customFormat="1" ht="15" customHeight="1">
      <c r="A43" s="49"/>
      <c r="B43" s="28" t="s">
        <v>49</v>
      </c>
      <c r="C43" s="81" t="s">
        <v>281</v>
      </c>
      <c r="D43" s="138" t="s">
        <v>155</v>
      </c>
      <c r="E43" s="47" t="s">
        <v>35</v>
      </c>
      <c r="F43" s="47"/>
      <c r="G43" s="47" t="s">
        <v>34</v>
      </c>
      <c r="H43" s="64" t="s">
        <v>69</v>
      </c>
      <c r="I43" s="22" t="s">
        <v>22</v>
      </c>
      <c r="J43" s="37">
        <v>0.15</v>
      </c>
      <c r="K43" s="26">
        <v>207.55</v>
      </c>
      <c r="L43" s="152">
        <f t="shared" si="0"/>
        <v>31.1325</v>
      </c>
      <c r="M43" s="52" t="s">
        <v>150</v>
      </c>
      <c r="N43" s="106"/>
      <c r="O43" s="156"/>
    </row>
    <row r="44" spans="1:15" s="7" customFormat="1" ht="15" customHeight="1">
      <c r="A44" s="28"/>
      <c r="B44" s="41" t="s">
        <v>21</v>
      </c>
      <c r="C44" s="65"/>
      <c r="D44" s="104"/>
      <c r="E44" s="252"/>
      <c r="F44" s="252"/>
      <c r="G44" s="252"/>
      <c r="H44" s="65"/>
      <c r="I44" s="20"/>
      <c r="J44" s="252"/>
      <c r="K44" s="120"/>
      <c r="L44" s="158">
        <f>SUM(L21:L43)</f>
        <v>23775.8775</v>
      </c>
      <c r="M44" s="24"/>
      <c r="N44" s="106"/>
      <c r="O44" s="106"/>
    </row>
    <row r="45" spans="1:15" s="9" customFormat="1" ht="15" customHeight="1">
      <c r="A45" s="49"/>
      <c r="B45" s="40"/>
      <c r="C45" s="65"/>
      <c r="D45" s="104"/>
      <c r="E45" s="50"/>
      <c r="F45" s="50"/>
      <c r="G45" s="50"/>
      <c r="H45" s="65"/>
      <c r="I45" s="10"/>
      <c r="J45" s="91"/>
      <c r="K45" s="39"/>
      <c r="L45" s="170"/>
      <c r="M45" s="52"/>
      <c r="N45" s="107"/>
      <c r="O45" s="107"/>
    </row>
    <row r="46" spans="1:15" s="9" customFormat="1" ht="15" customHeight="1">
      <c r="A46" s="129">
        <v>43555</v>
      </c>
      <c r="B46" s="15" t="s">
        <v>244</v>
      </c>
      <c r="C46" s="65"/>
      <c r="D46" s="104"/>
      <c r="E46" s="50"/>
      <c r="F46" s="50"/>
      <c r="G46" s="50"/>
      <c r="H46" s="141"/>
      <c r="I46" s="12"/>
      <c r="J46" s="118"/>
      <c r="K46" s="14"/>
      <c r="L46" s="174"/>
      <c r="M46" s="52"/>
      <c r="N46" s="107"/>
      <c r="O46" s="107"/>
    </row>
    <row r="47" spans="1:15" s="7" customFormat="1" ht="21.75" customHeight="1">
      <c r="A47" s="49"/>
      <c r="B47" s="28" t="s">
        <v>49</v>
      </c>
      <c r="C47" s="81" t="s">
        <v>60</v>
      </c>
      <c r="D47" s="100" t="s">
        <v>86</v>
      </c>
      <c r="E47" s="47" t="s">
        <v>85</v>
      </c>
      <c r="F47" s="47"/>
      <c r="G47" s="47" t="s">
        <v>87</v>
      </c>
      <c r="H47" s="125" t="s">
        <v>73</v>
      </c>
      <c r="I47" s="22" t="s">
        <v>24</v>
      </c>
      <c r="J47" s="31"/>
      <c r="K47" s="32"/>
      <c r="L47" s="156">
        <v>161.39</v>
      </c>
      <c r="M47" s="52" t="s">
        <v>41</v>
      </c>
      <c r="N47" s="106"/>
      <c r="O47" s="106"/>
    </row>
    <row r="48" spans="1:15" s="7" customFormat="1" ht="21.75" customHeight="1">
      <c r="A48" s="49"/>
      <c r="B48" s="28" t="s">
        <v>49</v>
      </c>
      <c r="C48" s="81" t="s">
        <v>60</v>
      </c>
      <c r="D48" s="138" t="s">
        <v>382</v>
      </c>
      <c r="E48" s="47" t="s">
        <v>383</v>
      </c>
      <c r="F48" s="47"/>
      <c r="G48" s="47" t="s">
        <v>87</v>
      </c>
      <c r="H48" s="125" t="s">
        <v>73</v>
      </c>
      <c r="I48" s="22" t="s">
        <v>24</v>
      </c>
      <c r="J48" s="31"/>
      <c r="K48" s="32"/>
      <c r="L48" s="156">
        <v>403.48</v>
      </c>
      <c r="M48" s="52" t="s">
        <v>41</v>
      </c>
      <c r="N48" s="106"/>
      <c r="O48" s="106"/>
    </row>
    <row r="49" spans="1:15" s="7" customFormat="1" ht="15" customHeight="1">
      <c r="A49" s="49"/>
      <c r="B49" s="28" t="s">
        <v>49</v>
      </c>
      <c r="C49" s="63" t="s">
        <v>68</v>
      </c>
      <c r="D49" s="100" t="s">
        <v>88</v>
      </c>
      <c r="E49" s="47" t="s">
        <v>85</v>
      </c>
      <c r="F49" s="47"/>
      <c r="G49" s="47" t="s">
        <v>89</v>
      </c>
      <c r="H49" s="125" t="s">
        <v>73</v>
      </c>
      <c r="I49" s="22" t="s">
        <v>24</v>
      </c>
      <c r="J49" s="31"/>
      <c r="K49" s="32"/>
      <c r="L49" s="156">
        <v>4600</v>
      </c>
      <c r="M49" s="52" t="s">
        <v>41</v>
      </c>
      <c r="N49" s="106"/>
      <c r="O49" s="106"/>
    </row>
    <row r="50" spans="1:15" s="7" customFormat="1" ht="15" customHeight="1">
      <c r="A50" s="49"/>
      <c r="B50" s="28" t="s">
        <v>49</v>
      </c>
      <c r="C50" s="63" t="s">
        <v>68</v>
      </c>
      <c r="D50" s="100" t="s">
        <v>90</v>
      </c>
      <c r="E50" s="47" t="s">
        <v>85</v>
      </c>
      <c r="F50" s="47"/>
      <c r="G50" s="47" t="s">
        <v>91</v>
      </c>
      <c r="H50" s="125" t="s">
        <v>73</v>
      </c>
      <c r="I50" s="22" t="s">
        <v>24</v>
      </c>
      <c r="J50" s="31"/>
      <c r="K50" s="32"/>
      <c r="L50" s="156">
        <v>2332</v>
      </c>
      <c r="M50" s="52" t="s">
        <v>41</v>
      </c>
      <c r="N50" s="106"/>
      <c r="O50" s="106"/>
    </row>
    <row r="51" spans="1:24" s="9" customFormat="1" ht="15" customHeight="1">
      <c r="A51" s="49"/>
      <c r="B51" s="28" t="s">
        <v>49</v>
      </c>
      <c r="C51" s="81" t="s">
        <v>293</v>
      </c>
      <c r="D51" s="71" t="s">
        <v>411</v>
      </c>
      <c r="E51" s="47" t="s">
        <v>35</v>
      </c>
      <c r="F51" s="47"/>
      <c r="G51" s="49" t="s">
        <v>34</v>
      </c>
      <c r="H51" s="268" t="s">
        <v>409</v>
      </c>
      <c r="I51" s="25" t="s">
        <v>19</v>
      </c>
      <c r="J51" s="37">
        <v>2</v>
      </c>
      <c r="K51" s="26">
        <v>582</v>
      </c>
      <c r="L51" s="156">
        <f>J51*K51</f>
        <v>1164</v>
      </c>
      <c r="M51" s="52" t="s">
        <v>408</v>
      </c>
      <c r="N51" s="265"/>
      <c r="O51" s="266"/>
      <c r="P51" s="50"/>
      <c r="Q51" s="50"/>
      <c r="R51" s="47"/>
      <c r="S51" s="21"/>
      <c r="T51" s="25"/>
      <c r="U51" s="37"/>
      <c r="V51" s="26">
        <v>137.8</v>
      </c>
      <c r="W51" s="27">
        <f>U51*V51</f>
        <v>0</v>
      </c>
      <c r="X51" s="52" t="s">
        <v>257</v>
      </c>
    </row>
    <row r="52" spans="1:24" s="9" customFormat="1" ht="15" customHeight="1">
      <c r="A52" s="49"/>
      <c r="B52" s="28" t="s">
        <v>49</v>
      </c>
      <c r="C52" s="81" t="s">
        <v>293</v>
      </c>
      <c r="D52" s="71" t="s">
        <v>411</v>
      </c>
      <c r="E52" s="47" t="s">
        <v>35</v>
      </c>
      <c r="F52" s="47"/>
      <c r="G52" s="49" t="s">
        <v>34</v>
      </c>
      <c r="H52" s="139" t="s">
        <v>420</v>
      </c>
      <c r="I52" s="22" t="s">
        <v>19</v>
      </c>
      <c r="J52" s="31">
        <v>2</v>
      </c>
      <c r="K52" s="32">
        <v>18</v>
      </c>
      <c r="L52" s="152">
        <f>J52*K52</f>
        <v>36</v>
      </c>
      <c r="M52" s="52" t="s">
        <v>421</v>
      </c>
      <c r="N52" s="265"/>
      <c r="O52" s="266"/>
      <c r="P52" s="50"/>
      <c r="Q52" s="50"/>
      <c r="R52" s="47"/>
      <c r="S52" s="21"/>
      <c r="T52" s="25"/>
      <c r="U52" s="37"/>
      <c r="V52" s="26">
        <v>137.8</v>
      </c>
      <c r="W52" s="27">
        <f>U52*V52</f>
        <v>0</v>
      </c>
      <c r="X52" s="52" t="s">
        <v>257</v>
      </c>
    </row>
    <row r="53" spans="1:24" s="9" customFormat="1" ht="15" customHeight="1">
      <c r="A53" s="49"/>
      <c r="B53" s="28" t="s">
        <v>49</v>
      </c>
      <c r="C53" s="81" t="s">
        <v>453</v>
      </c>
      <c r="D53" s="71" t="s">
        <v>454</v>
      </c>
      <c r="E53" s="47" t="s">
        <v>35</v>
      </c>
      <c r="F53" s="47"/>
      <c r="G53" s="49" t="s">
        <v>34</v>
      </c>
      <c r="H53" s="64" t="s">
        <v>69</v>
      </c>
      <c r="I53" s="22" t="s">
        <v>22</v>
      </c>
      <c r="J53" s="37">
        <v>0.15</v>
      </c>
      <c r="K53" s="26">
        <v>207.55</v>
      </c>
      <c r="L53" s="152">
        <f>J53*K53</f>
        <v>31.1325</v>
      </c>
      <c r="M53" s="52" t="s">
        <v>398</v>
      </c>
      <c r="N53" s="265"/>
      <c r="O53" s="266"/>
      <c r="P53" s="50"/>
      <c r="Q53" s="50"/>
      <c r="R53" s="47"/>
      <c r="S53" s="21"/>
      <c r="T53" s="25"/>
      <c r="U53" s="37"/>
      <c r="V53" s="26">
        <v>137.8</v>
      </c>
      <c r="W53" s="27">
        <f>U53*V53</f>
        <v>0</v>
      </c>
      <c r="X53" s="52" t="s">
        <v>257</v>
      </c>
    </row>
    <row r="54" spans="1:24" s="9" customFormat="1" ht="15" customHeight="1">
      <c r="A54" s="49"/>
      <c r="B54" s="28" t="s">
        <v>49</v>
      </c>
      <c r="C54" s="81" t="s">
        <v>60</v>
      </c>
      <c r="D54" s="71" t="s">
        <v>455</v>
      </c>
      <c r="E54" s="47" t="s">
        <v>35</v>
      </c>
      <c r="F54" s="47"/>
      <c r="G54" s="49" t="s">
        <v>34</v>
      </c>
      <c r="H54" s="64" t="s">
        <v>69</v>
      </c>
      <c r="I54" s="22" t="s">
        <v>22</v>
      </c>
      <c r="J54" s="37">
        <v>0.15</v>
      </c>
      <c r="K54" s="26">
        <v>207.55</v>
      </c>
      <c r="L54" s="152">
        <f>J54*K54</f>
        <v>31.1325</v>
      </c>
      <c r="M54" s="52" t="s">
        <v>398</v>
      </c>
      <c r="N54" s="265"/>
      <c r="O54" s="266"/>
      <c r="P54" s="50"/>
      <c r="Q54" s="50"/>
      <c r="R54" s="47"/>
      <c r="S54" s="21"/>
      <c r="T54" s="25"/>
      <c r="U54" s="37"/>
      <c r="V54" s="26">
        <v>137.8</v>
      </c>
      <c r="W54" s="27">
        <f>U54*V54</f>
        <v>0</v>
      </c>
      <c r="X54" s="52" t="s">
        <v>257</v>
      </c>
    </row>
    <row r="55" spans="1:15" s="7" customFormat="1" ht="15" customHeight="1">
      <c r="A55" s="28"/>
      <c r="B55" s="108" t="s">
        <v>21</v>
      </c>
      <c r="C55" s="72"/>
      <c r="D55" s="104"/>
      <c r="E55" s="252"/>
      <c r="F55" s="252"/>
      <c r="G55" s="252"/>
      <c r="H55" s="141"/>
      <c r="I55" s="21"/>
      <c r="J55" s="32"/>
      <c r="K55" s="24"/>
      <c r="L55" s="157">
        <f>SUM(L47:L54)</f>
        <v>8759.134999999998</v>
      </c>
      <c r="M55" s="24"/>
      <c r="N55" s="106"/>
      <c r="O55" s="106"/>
    </row>
    <row r="56" spans="1:15" s="7" customFormat="1" ht="15" customHeight="1">
      <c r="A56" s="28"/>
      <c r="B56" s="108" t="s">
        <v>245</v>
      </c>
      <c r="C56" s="72"/>
      <c r="D56" s="104"/>
      <c r="E56" s="252"/>
      <c r="F56" s="252"/>
      <c r="G56" s="252"/>
      <c r="H56" s="141"/>
      <c r="I56" s="21"/>
      <c r="J56" s="32"/>
      <c r="K56" s="24"/>
      <c r="L56" s="157">
        <v>46501.37</v>
      </c>
      <c r="M56" s="24"/>
      <c r="N56" s="106"/>
      <c r="O56" s="106"/>
    </row>
    <row r="57" spans="1:15" s="9" customFormat="1" ht="15" customHeight="1">
      <c r="A57" s="57"/>
      <c r="B57" s="9" t="s">
        <v>25</v>
      </c>
      <c r="C57" s="64"/>
      <c r="D57" s="64" t="s">
        <v>26</v>
      </c>
      <c r="E57" s="44"/>
      <c r="F57" s="44"/>
      <c r="G57" s="44"/>
      <c r="H57" s="64"/>
      <c r="J57" s="76"/>
      <c r="K57" s="14"/>
      <c r="L57" s="175" t="s">
        <v>20</v>
      </c>
      <c r="M57" s="44"/>
      <c r="N57" s="107"/>
      <c r="O57" s="107"/>
    </row>
    <row r="58" ht="12.75">
      <c r="L58" s="176" t="s">
        <v>20</v>
      </c>
    </row>
    <row r="59" ht="12.75">
      <c r="L59" s="176" t="s">
        <v>20</v>
      </c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E21">
      <selection activeCell="N1" sqref="N1:O16384"/>
    </sheetView>
  </sheetViews>
  <sheetFormatPr defaultColWidth="9.00390625" defaultRowHeight="12.75"/>
  <cols>
    <col min="2" max="2" width="21.625" style="62" customWidth="1"/>
    <col min="3" max="3" width="18.25390625" style="69" customWidth="1"/>
    <col min="4" max="4" width="39.00390625" style="69" customWidth="1"/>
    <col min="5" max="5" width="11.125" style="0" customWidth="1"/>
    <col min="6" max="6" width="3.125" style="0" customWidth="1"/>
    <col min="7" max="7" width="15.75390625" style="0" customWidth="1"/>
    <col min="8" max="8" width="20.00390625" style="69" customWidth="1"/>
    <col min="9" max="9" width="7.125" style="0" customWidth="1"/>
    <col min="10" max="10" width="9.00390625" style="0" customWidth="1"/>
    <col min="11" max="11" width="10.00390625" style="0" customWidth="1"/>
    <col min="12" max="12" width="16.875" style="0" customWidth="1"/>
    <col min="13" max="13" width="15.75390625" style="0" customWidth="1"/>
    <col min="14" max="14" width="13.875" style="176" customWidth="1"/>
    <col min="15" max="15" width="12.125" style="80" customWidth="1"/>
  </cols>
  <sheetData>
    <row r="1" spans="1:15" s="4" customFormat="1" ht="15">
      <c r="A1" s="57" t="s">
        <v>0</v>
      </c>
      <c r="B1" s="280" t="s">
        <v>18</v>
      </c>
      <c r="C1" s="281"/>
      <c r="D1" s="281"/>
      <c r="E1" s="281"/>
      <c r="F1" s="281"/>
      <c r="G1" s="281"/>
      <c r="H1" s="281"/>
      <c r="I1" s="281"/>
      <c r="J1" s="281"/>
      <c r="K1" s="281"/>
      <c r="L1" s="282"/>
      <c r="M1" s="44"/>
      <c r="N1" s="264"/>
      <c r="O1" s="67"/>
    </row>
    <row r="2" spans="1:15" s="4" customFormat="1" ht="15">
      <c r="A2" s="58"/>
      <c r="B2" s="280" t="s">
        <v>105</v>
      </c>
      <c r="C2" s="281"/>
      <c r="D2" s="281"/>
      <c r="E2" s="281"/>
      <c r="F2" s="281"/>
      <c r="G2" s="281"/>
      <c r="H2" s="281"/>
      <c r="I2" s="281"/>
      <c r="J2" s="281"/>
      <c r="K2" s="281"/>
      <c r="L2" s="282"/>
      <c r="M2" s="44"/>
      <c r="N2" s="264"/>
      <c r="O2" s="67"/>
    </row>
    <row r="3" spans="1:15" s="4" customFormat="1" ht="12" customHeight="1">
      <c r="A3" s="57"/>
      <c r="B3" s="283" t="s">
        <v>20</v>
      </c>
      <c r="C3" s="284"/>
      <c r="D3" s="285"/>
      <c r="E3" s="43"/>
      <c r="F3" s="43"/>
      <c r="G3" s="43"/>
      <c r="H3" s="64"/>
      <c r="J3" s="73"/>
      <c r="K3" s="67"/>
      <c r="L3" s="171"/>
      <c r="M3" s="44"/>
      <c r="N3" s="264"/>
      <c r="O3" s="67"/>
    </row>
    <row r="4" spans="1:15" s="44" customFormat="1" ht="66" customHeight="1">
      <c r="A4" s="5" t="s">
        <v>32</v>
      </c>
      <c r="B4" s="25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74" t="s">
        <v>5</v>
      </c>
      <c r="K4" s="203" t="s">
        <v>8</v>
      </c>
      <c r="L4" s="172" t="s">
        <v>9</v>
      </c>
      <c r="M4" s="6" t="s">
        <v>30</v>
      </c>
      <c r="N4" s="189"/>
      <c r="O4" s="52"/>
    </row>
    <row r="5" spans="1:15" s="44" customFormat="1" ht="13.5" customHeight="1">
      <c r="A5" s="2">
        <v>1</v>
      </c>
      <c r="B5" s="25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75">
        <v>10</v>
      </c>
      <c r="K5" s="204">
        <v>11</v>
      </c>
      <c r="L5" s="173">
        <v>12</v>
      </c>
      <c r="M5" s="6"/>
      <c r="N5" s="189"/>
      <c r="O5" s="52"/>
    </row>
    <row r="6" spans="1:15" s="4" customFormat="1" ht="21" customHeight="1">
      <c r="A6" s="2" t="s">
        <v>12</v>
      </c>
      <c r="B6" s="25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75" t="s">
        <v>2</v>
      </c>
      <c r="K6" s="205"/>
      <c r="L6" s="173" t="s">
        <v>3</v>
      </c>
      <c r="M6" s="6"/>
      <c r="N6" s="264"/>
      <c r="O6" s="67"/>
    </row>
    <row r="7" spans="1:15" s="9" customFormat="1" ht="15" customHeight="1">
      <c r="A7" s="88">
        <v>43496</v>
      </c>
      <c r="B7" s="85" t="s">
        <v>27</v>
      </c>
      <c r="C7" s="64"/>
      <c r="D7" s="64"/>
      <c r="E7" s="44"/>
      <c r="F7" s="44"/>
      <c r="G7" s="44"/>
      <c r="H7" s="64"/>
      <c r="I7" s="38"/>
      <c r="K7" s="14"/>
      <c r="L7" s="159"/>
      <c r="M7" s="44"/>
      <c r="N7" s="107"/>
      <c r="O7" s="14"/>
    </row>
    <row r="8" spans="1:15" s="9" customFormat="1" ht="22.5" customHeight="1">
      <c r="A8" s="102"/>
      <c r="B8" s="28" t="s">
        <v>98</v>
      </c>
      <c r="C8" s="63" t="s">
        <v>68</v>
      </c>
      <c r="D8" s="100" t="s">
        <v>90</v>
      </c>
      <c r="E8" s="47" t="s">
        <v>85</v>
      </c>
      <c r="F8" s="47"/>
      <c r="G8" s="47" t="s">
        <v>91</v>
      </c>
      <c r="H8" s="125" t="s">
        <v>73</v>
      </c>
      <c r="I8" s="22" t="s">
        <v>24</v>
      </c>
      <c r="J8" s="31"/>
      <c r="K8" s="32"/>
      <c r="L8" s="156">
        <v>1984.27</v>
      </c>
      <c r="M8" s="52" t="s">
        <v>41</v>
      </c>
      <c r="N8" s="106"/>
      <c r="O8" s="14"/>
    </row>
    <row r="9" spans="1:15" s="16" customFormat="1" ht="26.25" customHeight="1">
      <c r="A9" s="58"/>
      <c r="B9" s="7" t="s">
        <v>98</v>
      </c>
      <c r="C9" s="72" t="s">
        <v>68</v>
      </c>
      <c r="D9" s="100" t="s">
        <v>103</v>
      </c>
      <c r="E9" s="47" t="s">
        <v>85</v>
      </c>
      <c r="F9" s="86"/>
      <c r="G9" s="47" t="s">
        <v>104</v>
      </c>
      <c r="H9" s="125" t="s">
        <v>73</v>
      </c>
      <c r="I9" s="22" t="s">
        <v>24</v>
      </c>
      <c r="J9" s="83"/>
      <c r="K9" s="36"/>
      <c r="L9" s="156">
        <v>10400</v>
      </c>
      <c r="M9" s="52" t="s">
        <v>41</v>
      </c>
      <c r="N9" s="107"/>
      <c r="O9" s="90"/>
    </row>
    <row r="10" spans="1:15" s="7" customFormat="1" ht="24" customHeight="1">
      <c r="A10" s="49"/>
      <c r="B10" s="28" t="s">
        <v>98</v>
      </c>
      <c r="C10" s="72" t="s">
        <v>68</v>
      </c>
      <c r="D10" s="138" t="s">
        <v>271</v>
      </c>
      <c r="E10" s="47" t="s">
        <v>254</v>
      </c>
      <c r="F10" s="47"/>
      <c r="G10" s="47" t="s">
        <v>135</v>
      </c>
      <c r="H10" s="125"/>
      <c r="I10" s="22" t="s">
        <v>24</v>
      </c>
      <c r="J10" s="31"/>
      <c r="K10" s="32"/>
      <c r="L10" s="156">
        <v>8750</v>
      </c>
      <c r="M10" s="52" t="s">
        <v>41</v>
      </c>
      <c r="N10" s="106"/>
      <c r="O10" s="24"/>
    </row>
    <row r="11" spans="1:15" s="7" customFormat="1" ht="15" customHeight="1">
      <c r="A11" s="49"/>
      <c r="B11" s="28" t="s">
        <v>98</v>
      </c>
      <c r="C11" s="63" t="s">
        <v>129</v>
      </c>
      <c r="D11" s="100" t="s">
        <v>125</v>
      </c>
      <c r="E11" s="47" t="s">
        <v>35</v>
      </c>
      <c r="F11" s="44"/>
      <c r="G11" s="47" t="s">
        <v>34</v>
      </c>
      <c r="H11" s="125" t="s">
        <v>72</v>
      </c>
      <c r="I11" s="22" t="s">
        <v>24</v>
      </c>
      <c r="J11" s="31"/>
      <c r="K11" s="32"/>
      <c r="L11" s="156">
        <v>1692</v>
      </c>
      <c r="M11" s="52" t="s">
        <v>41</v>
      </c>
      <c r="N11" s="106"/>
      <c r="O11" s="24"/>
    </row>
    <row r="12" spans="1:15" s="7" customFormat="1" ht="15" customHeight="1">
      <c r="A12" s="49"/>
      <c r="B12" s="28" t="s">
        <v>98</v>
      </c>
      <c r="C12" s="63" t="s">
        <v>129</v>
      </c>
      <c r="D12" s="100" t="s">
        <v>125</v>
      </c>
      <c r="E12" s="47" t="s">
        <v>35</v>
      </c>
      <c r="F12" s="47"/>
      <c r="G12" s="47" t="s">
        <v>102</v>
      </c>
      <c r="H12" s="125" t="s">
        <v>114</v>
      </c>
      <c r="I12" s="22" t="s">
        <v>24</v>
      </c>
      <c r="J12" s="31"/>
      <c r="K12" s="32"/>
      <c r="L12" s="156">
        <v>2400</v>
      </c>
      <c r="M12" s="52" t="s">
        <v>41</v>
      </c>
      <c r="N12" s="106"/>
      <c r="O12" s="24"/>
    </row>
    <row r="13" spans="1:15" s="7" customFormat="1" ht="15" customHeight="1">
      <c r="A13" s="49"/>
      <c r="B13" s="108" t="s">
        <v>21</v>
      </c>
      <c r="C13" s="65"/>
      <c r="D13" s="104"/>
      <c r="E13" s="50"/>
      <c r="F13" s="50"/>
      <c r="G13" s="50"/>
      <c r="H13" s="141"/>
      <c r="I13" s="21"/>
      <c r="J13" s="128"/>
      <c r="K13" s="24"/>
      <c r="L13" s="157">
        <f>SUM(L8:L12)</f>
        <v>25226.27</v>
      </c>
      <c r="M13" s="52"/>
      <c r="N13" s="156"/>
      <c r="O13" s="24"/>
    </row>
    <row r="14" spans="1:15" s="7" customFormat="1" ht="15" customHeight="1">
      <c r="A14" s="49"/>
      <c r="B14" s="108"/>
      <c r="C14" s="65"/>
      <c r="D14" s="104"/>
      <c r="E14" s="50"/>
      <c r="F14" s="50"/>
      <c r="G14" s="50"/>
      <c r="H14" s="141"/>
      <c r="I14" s="21"/>
      <c r="J14" s="128"/>
      <c r="K14" s="24"/>
      <c r="L14" s="157"/>
      <c r="M14" s="52"/>
      <c r="N14" s="156"/>
      <c r="O14" s="24"/>
    </row>
    <row r="15" spans="1:15" s="7" customFormat="1" ht="15" customHeight="1">
      <c r="A15" s="129">
        <v>43524</v>
      </c>
      <c r="B15" s="108" t="s">
        <v>241</v>
      </c>
      <c r="C15" s="65"/>
      <c r="D15" s="104"/>
      <c r="E15" s="50"/>
      <c r="F15" s="50"/>
      <c r="G15" s="50"/>
      <c r="H15" s="141"/>
      <c r="I15" s="21"/>
      <c r="J15" s="128"/>
      <c r="K15" s="24"/>
      <c r="L15" s="157"/>
      <c r="M15" s="52"/>
      <c r="N15" s="156"/>
      <c r="O15" s="24"/>
    </row>
    <row r="16" spans="1:15" s="9" customFormat="1" ht="24.75" customHeight="1">
      <c r="A16" s="102"/>
      <c r="B16" s="28" t="s">
        <v>98</v>
      </c>
      <c r="C16" s="63" t="s">
        <v>68</v>
      </c>
      <c r="D16" s="100" t="s">
        <v>90</v>
      </c>
      <c r="E16" s="47" t="s">
        <v>85</v>
      </c>
      <c r="F16" s="47"/>
      <c r="G16" s="47" t="s">
        <v>91</v>
      </c>
      <c r="H16" s="125" t="s">
        <v>73</v>
      </c>
      <c r="I16" s="22" t="s">
        <v>24</v>
      </c>
      <c r="J16" s="31"/>
      <c r="K16" s="32"/>
      <c r="L16" s="156">
        <v>1984.27</v>
      </c>
      <c r="M16" s="52" t="s">
        <v>41</v>
      </c>
      <c r="N16" s="106"/>
      <c r="O16" s="14"/>
    </row>
    <row r="17" spans="1:15" s="16" customFormat="1" ht="16.5" customHeight="1">
      <c r="A17" s="58"/>
      <c r="B17" s="7" t="s">
        <v>98</v>
      </c>
      <c r="C17" s="72" t="s">
        <v>68</v>
      </c>
      <c r="D17" s="100" t="s">
        <v>103</v>
      </c>
      <c r="E17" s="47" t="s">
        <v>85</v>
      </c>
      <c r="F17" s="86"/>
      <c r="G17" s="47" t="s">
        <v>104</v>
      </c>
      <c r="H17" s="125" t="s">
        <v>73</v>
      </c>
      <c r="I17" s="22" t="s">
        <v>24</v>
      </c>
      <c r="J17" s="83"/>
      <c r="K17" s="36"/>
      <c r="L17" s="156">
        <v>10400</v>
      </c>
      <c r="M17" s="52" t="s">
        <v>41</v>
      </c>
      <c r="N17" s="107"/>
      <c r="O17" s="90"/>
    </row>
    <row r="18" spans="1:15" s="7" customFormat="1" ht="24" customHeight="1">
      <c r="A18" s="49"/>
      <c r="B18" s="28" t="s">
        <v>98</v>
      </c>
      <c r="C18" s="72" t="s">
        <v>68</v>
      </c>
      <c r="D18" s="138" t="s">
        <v>272</v>
      </c>
      <c r="E18" s="47" t="s">
        <v>85</v>
      </c>
      <c r="F18" s="47"/>
      <c r="G18" s="47" t="s">
        <v>135</v>
      </c>
      <c r="H18" s="125"/>
      <c r="I18" s="22" t="s">
        <v>24</v>
      </c>
      <c r="J18" s="31"/>
      <c r="K18" s="32"/>
      <c r="L18" s="156">
        <v>10000</v>
      </c>
      <c r="M18" s="52" t="s">
        <v>41</v>
      </c>
      <c r="N18" s="106"/>
      <c r="O18" s="24"/>
    </row>
    <row r="19" spans="1:15" s="7" customFormat="1" ht="15" customHeight="1">
      <c r="A19" s="49"/>
      <c r="B19" s="28" t="s">
        <v>98</v>
      </c>
      <c r="C19" s="63" t="s">
        <v>129</v>
      </c>
      <c r="D19" s="100" t="s">
        <v>125</v>
      </c>
      <c r="E19" s="47" t="s">
        <v>35</v>
      </c>
      <c r="F19" s="47"/>
      <c r="G19" s="47" t="s">
        <v>34</v>
      </c>
      <c r="H19" s="4" t="s">
        <v>72</v>
      </c>
      <c r="I19" s="22" t="s">
        <v>24</v>
      </c>
      <c r="J19" s="31"/>
      <c r="K19" s="32" t="s">
        <v>20</v>
      </c>
      <c r="L19" s="156">
        <v>3500</v>
      </c>
      <c r="M19" s="52" t="s">
        <v>243</v>
      </c>
      <c r="N19" s="106"/>
      <c r="O19" s="24"/>
    </row>
    <row r="20" spans="1:15" s="7" customFormat="1" ht="15" customHeight="1">
      <c r="A20" s="49"/>
      <c r="B20" s="28" t="s">
        <v>98</v>
      </c>
      <c r="C20" s="81" t="s">
        <v>278</v>
      </c>
      <c r="D20" s="138" t="s">
        <v>185</v>
      </c>
      <c r="E20" s="47" t="s">
        <v>35</v>
      </c>
      <c r="F20" s="47"/>
      <c r="G20" s="47" t="s">
        <v>34</v>
      </c>
      <c r="H20" s="64" t="s">
        <v>69</v>
      </c>
      <c r="I20" s="22" t="s">
        <v>22</v>
      </c>
      <c r="J20" s="37">
        <v>0.3</v>
      </c>
      <c r="K20" s="26">
        <v>207.55</v>
      </c>
      <c r="L20" s="152">
        <f>J20*K20</f>
        <v>62.265</v>
      </c>
      <c r="M20" s="52" t="s">
        <v>150</v>
      </c>
      <c r="N20" s="106"/>
      <c r="O20" s="24"/>
    </row>
    <row r="21" spans="1:15" s="7" customFormat="1" ht="15" customHeight="1">
      <c r="A21" s="49"/>
      <c r="B21" s="28" t="s">
        <v>98</v>
      </c>
      <c r="C21" s="81" t="s">
        <v>60</v>
      </c>
      <c r="D21" s="138" t="s">
        <v>279</v>
      </c>
      <c r="E21" s="47" t="s">
        <v>35</v>
      </c>
      <c r="F21" s="47"/>
      <c r="G21" s="47" t="s">
        <v>34</v>
      </c>
      <c r="H21" s="64" t="s">
        <v>69</v>
      </c>
      <c r="I21" s="22" t="s">
        <v>22</v>
      </c>
      <c r="J21" s="37">
        <v>0.2</v>
      </c>
      <c r="K21" s="26">
        <v>207.55</v>
      </c>
      <c r="L21" s="152">
        <f>J21*K21</f>
        <v>41.510000000000005</v>
      </c>
      <c r="M21" s="52" t="s">
        <v>150</v>
      </c>
      <c r="N21" s="106"/>
      <c r="O21" s="27"/>
    </row>
    <row r="22" spans="1:24" s="9" customFormat="1" ht="15" customHeight="1">
      <c r="A22" s="49"/>
      <c r="B22" s="28" t="s">
        <v>98</v>
      </c>
      <c r="C22" s="81" t="s">
        <v>367</v>
      </c>
      <c r="D22" s="138" t="s">
        <v>370</v>
      </c>
      <c r="E22" s="47" t="s">
        <v>35</v>
      </c>
      <c r="F22" s="47"/>
      <c r="G22" s="49" t="s">
        <v>34</v>
      </c>
      <c r="H22" s="139" t="s">
        <v>368</v>
      </c>
      <c r="I22" s="22" t="s">
        <v>19</v>
      </c>
      <c r="J22" s="31">
        <v>1</v>
      </c>
      <c r="K22" s="32">
        <v>190</v>
      </c>
      <c r="L22" s="156">
        <f>J22*K22</f>
        <v>190</v>
      </c>
      <c r="M22" s="54" t="s">
        <v>369</v>
      </c>
      <c r="N22" s="265"/>
      <c r="O22" s="151"/>
      <c r="P22" s="50"/>
      <c r="Q22" s="50"/>
      <c r="R22" s="47"/>
      <c r="S22" s="21"/>
      <c r="T22" s="25"/>
      <c r="U22" s="37"/>
      <c r="V22" s="26">
        <v>137.8</v>
      </c>
      <c r="W22" s="27">
        <f>U22*V22</f>
        <v>0</v>
      </c>
      <c r="X22" s="52" t="s">
        <v>257</v>
      </c>
    </row>
    <row r="23" spans="1:15" s="7" customFormat="1" ht="15" customHeight="1">
      <c r="A23" s="28"/>
      <c r="B23" s="41" t="s">
        <v>21</v>
      </c>
      <c r="C23" s="65"/>
      <c r="D23" s="104"/>
      <c r="E23" s="252"/>
      <c r="F23" s="252"/>
      <c r="G23" s="252"/>
      <c r="H23" s="65"/>
      <c r="I23" s="20"/>
      <c r="J23" s="252"/>
      <c r="K23" s="120"/>
      <c r="L23" s="158">
        <f>SUM(L16:L22)</f>
        <v>26178.045</v>
      </c>
      <c r="M23" s="24"/>
      <c r="N23" s="106"/>
      <c r="O23" s="24"/>
    </row>
    <row r="24" spans="1:15" s="9" customFormat="1" ht="15" customHeight="1">
      <c r="A24" s="49"/>
      <c r="B24" s="40"/>
      <c r="C24" s="65"/>
      <c r="D24" s="104"/>
      <c r="E24" s="50"/>
      <c r="F24" s="50"/>
      <c r="G24" s="50"/>
      <c r="H24" s="65"/>
      <c r="I24" s="10"/>
      <c r="J24" s="91"/>
      <c r="K24" s="39"/>
      <c r="L24" s="170"/>
      <c r="M24" s="52"/>
      <c r="N24" s="107"/>
      <c r="O24" s="14"/>
    </row>
    <row r="25" spans="1:15" s="9" customFormat="1" ht="15" customHeight="1">
      <c r="A25" s="129">
        <v>43555</v>
      </c>
      <c r="B25" s="108" t="s">
        <v>244</v>
      </c>
      <c r="C25" s="65"/>
      <c r="D25" s="104"/>
      <c r="E25" s="50"/>
      <c r="F25" s="50"/>
      <c r="G25" s="50"/>
      <c r="H25" s="141"/>
      <c r="I25" s="12"/>
      <c r="J25" s="118"/>
      <c r="K25" s="14"/>
      <c r="L25" s="174"/>
      <c r="M25" s="52"/>
      <c r="N25" s="107"/>
      <c r="O25" s="14"/>
    </row>
    <row r="26" spans="1:15" s="9" customFormat="1" ht="24.75" customHeight="1">
      <c r="A26" s="102"/>
      <c r="B26" s="28" t="s">
        <v>98</v>
      </c>
      <c r="C26" s="63" t="s">
        <v>68</v>
      </c>
      <c r="D26" s="100" t="s">
        <v>90</v>
      </c>
      <c r="E26" s="47" t="s">
        <v>85</v>
      </c>
      <c r="F26" s="47"/>
      <c r="G26" s="47" t="s">
        <v>91</v>
      </c>
      <c r="H26" s="125" t="s">
        <v>73</v>
      </c>
      <c r="I26" s="22" t="s">
        <v>24</v>
      </c>
      <c r="J26" s="31"/>
      <c r="K26" s="32"/>
      <c r="L26" s="156">
        <v>1984.27</v>
      </c>
      <c r="M26" s="52" t="s">
        <v>41</v>
      </c>
      <c r="N26" s="106"/>
      <c r="O26" s="14"/>
    </row>
    <row r="27" spans="1:15" s="16" customFormat="1" ht="16.5" customHeight="1">
      <c r="A27" s="58"/>
      <c r="B27" s="7" t="s">
        <v>98</v>
      </c>
      <c r="C27" s="72" t="s">
        <v>68</v>
      </c>
      <c r="D27" s="100" t="s">
        <v>103</v>
      </c>
      <c r="E27" s="47" t="s">
        <v>85</v>
      </c>
      <c r="F27" s="86"/>
      <c r="G27" s="47" t="s">
        <v>104</v>
      </c>
      <c r="H27" s="125" t="s">
        <v>73</v>
      </c>
      <c r="I27" s="22" t="s">
        <v>24</v>
      </c>
      <c r="J27" s="83"/>
      <c r="K27" s="36"/>
      <c r="L27" s="156">
        <v>10400</v>
      </c>
      <c r="M27" s="52" t="s">
        <v>41</v>
      </c>
      <c r="N27" s="107"/>
      <c r="O27" s="90"/>
    </row>
    <row r="28" spans="1:15" s="7" customFormat="1" ht="24" customHeight="1">
      <c r="A28" s="49"/>
      <c r="B28" s="28" t="s">
        <v>98</v>
      </c>
      <c r="C28" s="72" t="s">
        <v>68</v>
      </c>
      <c r="D28" s="138" t="s">
        <v>273</v>
      </c>
      <c r="E28" s="47" t="s">
        <v>85</v>
      </c>
      <c r="F28" s="47"/>
      <c r="G28" s="47" t="s">
        <v>135</v>
      </c>
      <c r="H28" s="125"/>
      <c r="I28" s="22" t="s">
        <v>24</v>
      </c>
      <c r="J28" s="31"/>
      <c r="K28" s="32"/>
      <c r="L28" s="156">
        <v>5000</v>
      </c>
      <c r="M28" s="52" t="s">
        <v>41</v>
      </c>
      <c r="N28" s="106"/>
      <c r="O28" s="24"/>
    </row>
    <row r="29" spans="1:15" s="9" customFormat="1" ht="21" customHeight="1">
      <c r="A29" s="49"/>
      <c r="B29" s="28" t="s">
        <v>98</v>
      </c>
      <c r="C29" s="135" t="s">
        <v>259</v>
      </c>
      <c r="D29" s="138" t="s">
        <v>393</v>
      </c>
      <c r="E29" s="47" t="s">
        <v>35</v>
      </c>
      <c r="F29" s="47"/>
      <c r="G29" s="47" t="s">
        <v>394</v>
      </c>
      <c r="H29" s="125"/>
      <c r="I29" s="22" t="s">
        <v>24</v>
      </c>
      <c r="J29" s="31"/>
      <c r="K29" s="32"/>
      <c r="L29" s="156">
        <v>19470</v>
      </c>
      <c r="M29" s="52" t="s">
        <v>41</v>
      </c>
      <c r="N29" s="107"/>
      <c r="O29" s="14"/>
    </row>
    <row r="30" spans="1:15" s="7" customFormat="1" ht="15" customHeight="1">
      <c r="A30" s="28"/>
      <c r="B30" s="108" t="s">
        <v>21</v>
      </c>
      <c r="C30" s="72"/>
      <c r="D30" s="104"/>
      <c r="E30" s="252"/>
      <c r="F30" s="252"/>
      <c r="G30" s="252"/>
      <c r="H30" s="141"/>
      <c r="I30" s="21"/>
      <c r="J30" s="32"/>
      <c r="K30" s="24"/>
      <c r="L30" s="157">
        <f>SUM(L26:L29)</f>
        <v>36854.270000000004</v>
      </c>
      <c r="M30" s="24"/>
      <c r="N30" s="106"/>
      <c r="O30" s="24"/>
    </row>
    <row r="31" spans="1:15" s="7" customFormat="1" ht="15" customHeight="1">
      <c r="A31" s="28"/>
      <c r="B31" s="108" t="s">
        <v>245</v>
      </c>
      <c r="C31" s="72"/>
      <c r="D31" s="104"/>
      <c r="E31" s="252"/>
      <c r="F31" s="252"/>
      <c r="G31" s="252"/>
      <c r="H31" s="141"/>
      <c r="I31" s="21"/>
      <c r="J31" s="32"/>
      <c r="K31" s="24"/>
      <c r="L31" s="157">
        <v>88258.59</v>
      </c>
      <c r="M31" s="24"/>
      <c r="N31" s="106"/>
      <c r="O31" s="24"/>
    </row>
    <row r="32" spans="1:15" s="9" customFormat="1" ht="15" customHeight="1">
      <c r="A32" s="57"/>
      <c r="B32" s="7" t="s">
        <v>25</v>
      </c>
      <c r="C32" s="64"/>
      <c r="D32" s="64" t="s">
        <v>26</v>
      </c>
      <c r="E32" s="44"/>
      <c r="F32" s="44"/>
      <c r="G32" s="44"/>
      <c r="H32" s="125"/>
      <c r="J32" s="76"/>
      <c r="K32" s="14"/>
      <c r="L32" s="175" t="s">
        <v>20</v>
      </c>
      <c r="M32" s="44"/>
      <c r="N32" s="107"/>
      <c r="O32" s="14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F1">
      <selection activeCell="N1" sqref="N1:O16384"/>
    </sheetView>
  </sheetViews>
  <sheetFormatPr defaultColWidth="9.00390625" defaultRowHeight="12.75"/>
  <cols>
    <col min="2" max="2" width="15.25390625" style="0" customWidth="1"/>
    <col min="3" max="3" width="21.25390625" style="69" customWidth="1"/>
    <col min="4" max="4" width="40.125" style="69" customWidth="1"/>
    <col min="5" max="5" width="9.875" style="0" customWidth="1"/>
    <col min="6" max="6" width="2.875" style="0" customWidth="1"/>
    <col min="7" max="7" width="16.75390625" style="0" customWidth="1"/>
    <col min="8" max="8" width="22.00390625" style="69" customWidth="1"/>
    <col min="9" max="9" width="6.75390625" style="0" customWidth="1"/>
    <col min="10" max="10" width="10.00390625" style="0" customWidth="1"/>
    <col min="11" max="11" width="11.25390625" style="0" customWidth="1"/>
    <col min="12" max="12" width="15.00390625" style="0" customWidth="1"/>
    <col min="13" max="13" width="21.00390625" style="0" customWidth="1"/>
    <col min="14" max="14" width="12.875" style="176" customWidth="1"/>
    <col min="15" max="15" width="13.875" style="176" customWidth="1"/>
  </cols>
  <sheetData>
    <row r="1" spans="1:15" s="4" customFormat="1" ht="15">
      <c r="A1" s="57" t="s">
        <v>0</v>
      </c>
      <c r="B1" s="280" t="s">
        <v>18</v>
      </c>
      <c r="C1" s="281"/>
      <c r="D1" s="281"/>
      <c r="E1" s="281"/>
      <c r="F1" s="281"/>
      <c r="G1" s="281"/>
      <c r="H1" s="281"/>
      <c r="I1" s="281"/>
      <c r="J1" s="281"/>
      <c r="K1" s="281"/>
      <c r="L1" s="282"/>
      <c r="M1" s="44"/>
      <c r="N1" s="264"/>
      <c r="O1" s="177"/>
    </row>
    <row r="2" spans="1:15" s="4" customFormat="1" ht="15">
      <c r="A2" s="58"/>
      <c r="B2" s="280" t="s">
        <v>105</v>
      </c>
      <c r="C2" s="281"/>
      <c r="D2" s="281"/>
      <c r="E2" s="281"/>
      <c r="F2" s="281"/>
      <c r="G2" s="281"/>
      <c r="H2" s="281"/>
      <c r="I2" s="281"/>
      <c r="J2" s="281"/>
      <c r="K2" s="281"/>
      <c r="L2" s="282"/>
      <c r="M2" s="44"/>
      <c r="N2" s="264"/>
      <c r="O2" s="177"/>
    </row>
    <row r="3" spans="1:15" s="4" customFormat="1" ht="12" customHeight="1">
      <c r="A3" s="57"/>
      <c r="B3" s="283" t="s">
        <v>20</v>
      </c>
      <c r="C3" s="284"/>
      <c r="D3" s="285"/>
      <c r="E3" s="43"/>
      <c r="F3" s="43"/>
      <c r="G3" s="43"/>
      <c r="H3" s="64"/>
      <c r="J3" s="73"/>
      <c r="K3" s="67"/>
      <c r="L3" s="171"/>
      <c r="M3" s="44"/>
      <c r="N3" s="264"/>
      <c r="O3" s="177"/>
    </row>
    <row r="4" spans="1:15" s="44" customFormat="1" ht="66" customHeight="1">
      <c r="A4" s="5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74" t="s">
        <v>5</v>
      </c>
      <c r="K4" s="203" t="s">
        <v>8</v>
      </c>
      <c r="L4" s="172" t="s">
        <v>9</v>
      </c>
      <c r="M4" s="6" t="s">
        <v>30</v>
      </c>
      <c r="N4" s="189"/>
      <c r="O4" s="189"/>
    </row>
    <row r="5" spans="1:15" s="44" customFormat="1" ht="13.5" customHeight="1">
      <c r="A5" s="2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75">
        <v>10</v>
      </c>
      <c r="K5" s="204">
        <v>11</v>
      </c>
      <c r="L5" s="173">
        <v>12</v>
      </c>
      <c r="M5" s="6"/>
      <c r="N5" s="189"/>
      <c r="O5" s="189"/>
    </row>
    <row r="6" spans="1:15" s="4" customFormat="1" ht="21" customHeight="1">
      <c r="A6" s="2" t="s">
        <v>12</v>
      </c>
      <c r="B6" s="2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75" t="s">
        <v>2</v>
      </c>
      <c r="K6" s="205"/>
      <c r="L6" s="173" t="s">
        <v>3</v>
      </c>
      <c r="M6" s="6"/>
      <c r="N6" s="264"/>
      <c r="O6" s="177"/>
    </row>
    <row r="7" spans="1:15" s="7" customFormat="1" ht="15" customHeight="1">
      <c r="A7" s="129">
        <v>43524</v>
      </c>
      <c r="B7" s="108" t="s">
        <v>241</v>
      </c>
      <c r="C7" s="65"/>
      <c r="D7" s="104"/>
      <c r="E7" s="50"/>
      <c r="F7" s="50"/>
      <c r="G7" s="50"/>
      <c r="H7" s="141"/>
      <c r="I7" s="21"/>
      <c r="J7" s="128"/>
      <c r="K7" s="24"/>
      <c r="L7" s="157"/>
      <c r="M7" s="52"/>
      <c r="N7" s="156"/>
      <c r="O7" s="106"/>
    </row>
    <row r="8" spans="1:15" s="9" customFormat="1" ht="22.5" customHeight="1">
      <c r="A8" s="102"/>
      <c r="B8" s="28" t="s">
        <v>258</v>
      </c>
      <c r="C8" s="63" t="s">
        <v>68</v>
      </c>
      <c r="D8" s="100" t="s">
        <v>90</v>
      </c>
      <c r="E8" s="47" t="s">
        <v>85</v>
      </c>
      <c r="F8" s="47"/>
      <c r="G8" s="47" t="s">
        <v>91</v>
      </c>
      <c r="H8" s="125" t="s">
        <v>73</v>
      </c>
      <c r="I8" s="22" t="s">
        <v>24</v>
      </c>
      <c r="J8" s="31"/>
      <c r="K8" s="32"/>
      <c r="L8" s="156">
        <v>8783.1</v>
      </c>
      <c r="M8" s="52" t="s">
        <v>41</v>
      </c>
      <c r="N8" s="106"/>
      <c r="O8" s="107"/>
    </row>
    <row r="9" spans="1:15" s="16" customFormat="1" ht="15" customHeight="1">
      <c r="A9" s="58"/>
      <c r="B9" s="28" t="s">
        <v>258</v>
      </c>
      <c r="C9" s="72" t="s">
        <v>68</v>
      </c>
      <c r="D9" s="100" t="s">
        <v>103</v>
      </c>
      <c r="E9" s="47" t="s">
        <v>85</v>
      </c>
      <c r="F9" s="86"/>
      <c r="G9" s="47" t="s">
        <v>89</v>
      </c>
      <c r="H9" s="125" t="s">
        <v>73</v>
      </c>
      <c r="I9" s="22" t="s">
        <v>24</v>
      </c>
      <c r="J9" s="83"/>
      <c r="K9" s="36"/>
      <c r="L9" s="156">
        <v>10400</v>
      </c>
      <c r="M9" s="52" t="s">
        <v>41</v>
      </c>
      <c r="N9" s="107"/>
      <c r="O9" s="186"/>
    </row>
    <row r="10" spans="1:15" s="16" customFormat="1" ht="15" customHeight="1">
      <c r="A10" s="58"/>
      <c r="B10" s="28" t="s">
        <v>258</v>
      </c>
      <c r="C10" s="72" t="s">
        <v>68</v>
      </c>
      <c r="D10" s="100" t="s">
        <v>115</v>
      </c>
      <c r="E10" s="47" t="s">
        <v>85</v>
      </c>
      <c r="F10" s="86"/>
      <c r="G10" s="47" t="s">
        <v>93</v>
      </c>
      <c r="H10" s="125" t="s">
        <v>73</v>
      </c>
      <c r="I10" s="22" t="s">
        <v>24</v>
      </c>
      <c r="J10" s="83"/>
      <c r="K10" s="36" t="s">
        <v>20</v>
      </c>
      <c r="L10" s="156">
        <v>27187.76</v>
      </c>
      <c r="M10" s="52" t="s">
        <v>41</v>
      </c>
      <c r="N10" s="107"/>
      <c r="O10" s="186"/>
    </row>
    <row r="11" spans="1:15" s="7" customFormat="1" ht="15" customHeight="1">
      <c r="A11" s="49"/>
      <c r="B11" s="28" t="s">
        <v>258</v>
      </c>
      <c r="C11" s="63" t="s">
        <v>129</v>
      </c>
      <c r="D11" s="100" t="s">
        <v>125</v>
      </c>
      <c r="E11" s="47" t="s">
        <v>35</v>
      </c>
      <c r="F11" s="47"/>
      <c r="G11" s="47" t="s">
        <v>34</v>
      </c>
      <c r="H11" s="4" t="s">
        <v>72</v>
      </c>
      <c r="I11" s="22" t="s">
        <v>24</v>
      </c>
      <c r="J11" s="31"/>
      <c r="K11" s="32"/>
      <c r="L11" s="156">
        <v>12000</v>
      </c>
      <c r="M11" s="52" t="s">
        <v>41</v>
      </c>
      <c r="N11" s="106"/>
      <c r="O11" s="106"/>
    </row>
    <row r="12" spans="1:15" s="7" customFormat="1" ht="15" customHeight="1">
      <c r="A12" s="49"/>
      <c r="B12" s="28" t="s">
        <v>258</v>
      </c>
      <c r="C12" s="71" t="s">
        <v>60</v>
      </c>
      <c r="D12" s="71" t="s">
        <v>266</v>
      </c>
      <c r="E12" s="47" t="s">
        <v>35</v>
      </c>
      <c r="F12" s="48"/>
      <c r="G12" s="119" t="s">
        <v>267</v>
      </c>
      <c r="H12" s="4" t="s">
        <v>73</v>
      </c>
      <c r="I12" s="22" t="s">
        <v>24</v>
      </c>
      <c r="J12" s="31"/>
      <c r="K12" s="32"/>
      <c r="L12" s="156">
        <v>8000</v>
      </c>
      <c r="M12" s="52" t="s">
        <v>41</v>
      </c>
      <c r="N12" s="106"/>
      <c r="O12" s="106"/>
    </row>
    <row r="13" spans="1:15" s="7" customFormat="1" ht="15" customHeight="1">
      <c r="A13" s="49"/>
      <c r="B13" s="28" t="s">
        <v>258</v>
      </c>
      <c r="C13" s="81" t="s">
        <v>274</v>
      </c>
      <c r="D13" s="138" t="s">
        <v>276</v>
      </c>
      <c r="E13" s="47" t="s">
        <v>35</v>
      </c>
      <c r="F13" s="47"/>
      <c r="G13" s="47" t="s">
        <v>34</v>
      </c>
      <c r="H13" s="64" t="s">
        <v>69</v>
      </c>
      <c r="I13" s="22" t="s">
        <v>22</v>
      </c>
      <c r="J13" s="37">
        <v>0.15</v>
      </c>
      <c r="K13" s="26">
        <v>207.55</v>
      </c>
      <c r="L13" s="152">
        <f aca="true" t="shared" si="0" ref="L13:L18">J13*K13</f>
        <v>31.1325</v>
      </c>
      <c r="M13" s="52" t="s">
        <v>150</v>
      </c>
      <c r="N13" s="106"/>
      <c r="O13" s="106"/>
    </row>
    <row r="14" spans="1:15" s="7" customFormat="1" ht="15" customHeight="1">
      <c r="A14" s="49"/>
      <c r="B14" s="28" t="s">
        <v>258</v>
      </c>
      <c r="C14" s="81" t="s">
        <v>275</v>
      </c>
      <c r="D14" s="138" t="s">
        <v>277</v>
      </c>
      <c r="E14" s="47" t="s">
        <v>35</v>
      </c>
      <c r="F14" s="47"/>
      <c r="G14" s="47" t="s">
        <v>34</v>
      </c>
      <c r="H14" s="64" t="s">
        <v>69</v>
      </c>
      <c r="I14" s="22" t="s">
        <v>22</v>
      </c>
      <c r="J14" s="37">
        <v>0.2</v>
      </c>
      <c r="K14" s="26">
        <v>207.55</v>
      </c>
      <c r="L14" s="152">
        <f t="shared" si="0"/>
        <v>41.510000000000005</v>
      </c>
      <c r="M14" s="52" t="s">
        <v>150</v>
      </c>
      <c r="N14" s="106"/>
      <c r="O14" s="106"/>
    </row>
    <row r="15" spans="1:24" s="9" customFormat="1" ht="15" customHeight="1">
      <c r="A15" s="49"/>
      <c r="B15" s="28" t="s">
        <v>258</v>
      </c>
      <c r="C15" s="81" t="s">
        <v>275</v>
      </c>
      <c r="D15" s="138" t="s">
        <v>277</v>
      </c>
      <c r="E15" s="53" t="s">
        <v>35</v>
      </c>
      <c r="F15" s="48"/>
      <c r="G15" s="48" t="s">
        <v>34</v>
      </c>
      <c r="H15" s="71" t="s">
        <v>377</v>
      </c>
      <c r="I15" s="25" t="s">
        <v>19</v>
      </c>
      <c r="J15" s="37">
        <v>2</v>
      </c>
      <c r="K15" s="26">
        <v>582</v>
      </c>
      <c r="L15" s="152">
        <f t="shared" si="0"/>
        <v>1164</v>
      </c>
      <c r="M15" s="54" t="s">
        <v>378</v>
      </c>
      <c r="N15" s="265"/>
      <c r="O15" s="266"/>
      <c r="P15" s="50"/>
      <c r="Q15" s="50"/>
      <c r="R15" s="47"/>
      <c r="S15" s="21"/>
      <c r="T15" s="25"/>
      <c r="U15" s="37"/>
      <c r="V15" s="26">
        <v>137.8</v>
      </c>
      <c r="W15" s="27">
        <f>U15*V15</f>
        <v>0</v>
      </c>
      <c r="X15" s="52" t="s">
        <v>257</v>
      </c>
    </row>
    <row r="16" spans="1:24" s="9" customFormat="1" ht="15" customHeight="1">
      <c r="A16" s="49"/>
      <c r="B16" s="28" t="s">
        <v>258</v>
      </c>
      <c r="C16" s="81" t="s">
        <v>63</v>
      </c>
      <c r="D16" s="71" t="s">
        <v>59</v>
      </c>
      <c r="E16" s="47" t="s">
        <v>35</v>
      </c>
      <c r="F16" s="47"/>
      <c r="G16" s="49" t="s">
        <v>34</v>
      </c>
      <c r="H16" s="138" t="s">
        <v>379</v>
      </c>
      <c r="I16" s="25" t="s">
        <v>19</v>
      </c>
      <c r="J16" s="37">
        <v>8</v>
      </c>
      <c r="K16" s="32">
        <v>29</v>
      </c>
      <c r="L16" s="152">
        <f t="shared" si="0"/>
        <v>232</v>
      </c>
      <c r="M16" s="54" t="s">
        <v>375</v>
      </c>
      <c r="N16" s="265"/>
      <c r="O16" s="266"/>
      <c r="P16" s="50"/>
      <c r="Q16" s="50"/>
      <c r="R16" s="47"/>
      <c r="S16" s="21"/>
      <c r="T16" s="25"/>
      <c r="U16" s="37"/>
      <c r="V16" s="26">
        <v>137.8</v>
      </c>
      <c r="W16" s="27">
        <f>U16*V16</f>
        <v>0</v>
      </c>
      <c r="X16" s="52" t="s">
        <v>257</v>
      </c>
    </row>
    <row r="17" spans="1:24" s="9" customFormat="1" ht="15" customHeight="1">
      <c r="A17" s="49"/>
      <c r="B17" s="28" t="s">
        <v>258</v>
      </c>
      <c r="C17" s="81" t="s">
        <v>60</v>
      </c>
      <c r="D17" s="71" t="s">
        <v>380</v>
      </c>
      <c r="E17" s="47" t="s">
        <v>35</v>
      </c>
      <c r="F17" s="47"/>
      <c r="G17" s="49" t="s">
        <v>34</v>
      </c>
      <c r="H17" s="139" t="s">
        <v>325</v>
      </c>
      <c r="I17" s="22" t="s">
        <v>22</v>
      </c>
      <c r="J17" s="31">
        <v>3</v>
      </c>
      <c r="K17" s="32">
        <v>121.67</v>
      </c>
      <c r="L17" s="156">
        <f t="shared" si="0"/>
        <v>365.01</v>
      </c>
      <c r="M17" s="54" t="s">
        <v>326</v>
      </c>
      <c r="N17" s="265"/>
      <c r="O17" s="266"/>
      <c r="P17" s="50"/>
      <c r="Q17" s="50"/>
      <c r="R17" s="47"/>
      <c r="S17" s="21"/>
      <c r="T17" s="25"/>
      <c r="U17" s="37"/>
      <c r="V17" s="26">
        <v>137.8</v>
      </c>
      <c r="W17" s="27">
        <f>U17*V17</f>
        <v>0</v>
      </c>
      <c r="X17" s="52" t="s">
        <v>257</v>
      </c>
    </row>
    <row r="18" spans="1:24" s="9" customFormat="1" ht="15" customHeight="1">
      <c r="A18" s="49"/>
      <c r="B18" s="28" t="s">
        <v>258</v>
      </c>
      <c r="C18" s="81" t="s">
        <v>381</v>
      </c>
      <c r="D18" s="138" t="s">
        <v>78</v>
      </c>
      <c r="E18" s="47" t="s">
        <v>35</v>
      </c>
      <c r="F18" s="119"/>
      <c r="G18" s="119" t="s">
        <v>34</v>
      </c>
      <c r="H18" s="4" t="s">
        <v>75</v>
      </c>
      <c r="I18" s="22" t="s">
        <v>19</v>
      </c>
      <c r="J18" s="31">
        <v>12</v>
      </c>
      <c r="K18" s="32">
        <v>185.9</v>
      </c>
      <c r="L18" s="156">
        <f t="shared" si="0"/>
        <v>2230.8</v>
      </c>
      <c r="M18" s="52" t="s">
        <v>145</v>
      </c>
      <c r="N18" s="265"/>
      <c r="O18" s="266"/>
      <c r="P18" s="50"/>
      <c r="Q18" s="50"/>
      <c r="R18" s="47"/>
      <c r="S18" s="21"/>
      <c r="T18" s="25"/>
      <c r="U18" s="37"/>
      <c r="V18" s="26">
        <v>137.8</v>
      </c>
      <c r="W18" s="27">
        <f>U18*V18</f>
        <v>0</v>
      </c>
      <c r="X18" s="52" t="s">
        <v>257</v>
      </c>
    </row>
    <row r="19" spans="1:15" s="7" customFormat="1" ht="15" customHeight="1">
      <c r="A19" s="28"/>
      <c r="B19" s="41" t="s">
        <v>21</v>
      </c>
      <c r="C19" s="65"/>
      <c r="D19" s="104"/>
      <c r="E19" s="252"/>
      <c r="F19" s="252"/>
      <c r="G19" s="252"/>
      <c r="H19" s="65"/>
      <c r="I19" s="20"/>
      <c r="J19" s="252"/>
      <c r="K19" s="120"/>
      <c r="L19" s="158">
        <f>SUM(L8:L18)</f>
        <v>70435.3125</v>
      </c>
      <c r="M19" s="24"/>
      <c r="N19" s="106"/>
      <c r="O19" s="106"/>
    </row>
    <row r="20" spans="1:15" s="9" customFormat="1" ht="15" customHeight="1">
      <c r="A20" s="49"/>
      <c r="B20" s="40"/>
      <c r="C20" s="65"/>
      <c r="D20" s="104"/>
      <c r="E20" s="50"/>
      <c r="F20" s="50"/>
      <c r="G20" s="50"/>
      <c r="H20" s="65"/>
      <c r="I20" s="10"/>
      <c r="J20" s="91"/>
      <c r="K20" s="39"/>
      <c r="L20" s="170"/>
      <c r="M20" s="52"/>
      <c r="N20" s="107"/>
      <c r="O20" s="107"/>
    </row>
    <row r="21" spans="1:15" s="9" customFormat="1" ht="15" customHeight="1">
      <c r="A21" s="129">
        <v>43555</v>
      </c>
      <c r="B21" s="15" t="s">
        <v>244</v>
      </c>
      <c r="C21" s="65"/>
      <c r="D21" s="104"/>
      <c r="E21" s="50"/>
      <c r="F21" s="50"/>
      <c r="G21" s="50"/>
      <c r="H21" s="141"/>
      <c r="I21" s="12"/>
      <c r="J21" s="118"/>
      <c r="K21" s="14"/>
      <c r="L21" s="174"/>
      <c r="M21" s="52"/>
      <c r="N21" s="107"/>
      <c r="O21" s="107"/>
    </row>
    <row r="22" spans="1:15" s="9" customFormat="1" ht="22.5" customHeight="1">
      <c r="A22" s="102"/>
      <c r="B22" s="28" t="s">
        <v>258</v>
      </c>
      <c r="C22" s="63" t="s">
        <v>68</v>
      </c>
      <c r="D22" s="100" t="s">
        <v>90</v>
      </c>
      <c r="E22" s="47" t="s">
        <v>85</v>
      </c>
      <c r="F22" s="47"/>
      <c r="G22" s="47" t="s">
        <v>91</v>
      </c>
      <c r="H22" s="125" t="s">
        <v>73</v>
      </c>
      <c r="I22" s="22" t="s">
        <v>24</v>
      </c>
      <c r="J22" s="31"/>
      <c r="K22" s="32"/>
      <c r="L22" s="156">
        <v>8783.1</v>
      </c>
      <c r="M22" s="52" t="s">
        <v>41</v>
      </c>
      <c r="N22" s="106"/>
      <c r="O22" s="107"/>
    </row>
    <row r="23" spans="1:15" s="16" customFormat="1" ht="15" customHeight="1">
      <c r="A23" s="58"/>
      <c r="B23" s="28" t="s">
        <v>258</v>
      </c>
      <c r="C23" s="72" t="s">
        <v>68</v>
      </c>
      <c r="D23" s="100" t="s">
        <v>103</v>
      </c>
      <c r="E23" s="47" t="s">
        <v>85</v>
      </c>
      <c r="F23" s="86"/>
      <c r="G23" s="47" t="s">
        <v>89</v>
      </c>
      <c r="H23" s="125" t="s">
        <v>73</v>
      </c>
      <c r="I23" s="22" t="s">
        <v>24</v>
      </c>
      <c r="J23" s="83"/>
      <c r="K23" s="36"/>
      <c r="L23" s="156">
        <v>10400</v>
      </c>
      <c r="M23" s="52" t="s">
        <v>41</v>
      </c>
      <c r="N23" s="107"/>
      <c r="O23" s="186"/>
    </row>
    <row r="24" spans="1:15" s="16" customFormat="1" ht="15" customHeight="1">
      <c r="A24" s="58"/>
      <c r="B24" s="28" t="s">
        <v>258</v>
      </c>
      <c r="C24" s="72" t="s">
        <v>68</v>
      </c>
      <c r="D24" s="100" t="s">
        <v>115</v>
      </c>
      <c r="E24" s="47" t="s">
        <v>85</v>
      </c>
      <c r="F24" s="86"/>
      <c r="G24" s="47" t="s">
        <v>93</v>
      </c>
      <c r="H24" s="125" t="s">
        <v>73</v>
      </c>
      <c r="I24" s="22" t="s">
        <v>24</v>
      </c>
      <c r="J24" s="83"/>
      <c r="K24" s="36" t="s">
        <v>20</v>
      </c>
      <c r="L24" s="156">
        <v>27187.76</v>
      </c>
      <c r="M24" s="52" t="s">
        <v>41</v>
      </c>
      <c r="N24" s="107"/>
      <c r="O24" s="186"/>
    </row>
    <row r="25" spans="1:15" s="16" customFormat="1" ht="15" customHeight="1">
      <c r="A25" s="58"/>
      <c r="B25" s="28" t="s">
        <v>258</v>
      </c>
      <c r="C25" s="81" t="s">
        <v>497</v>
      </c>
      <c r="D25" s="138" t="s">
        <v>498</v>
      </c>
      <c r="E25" s="47" t="s">
        <v>254</v>
      </c>
      <c r="F25" s="86"/>
      <c r="G25" s="47" t="s">
        <v>34</v>
      </c>
      <c r="H25" s="139" t="s">
        <v>499</v>
      </c>
      <c r="I25" s="22" t="s">
        <v>24</v>
      </c>
      <c r="J25" s="83"/>
      <c r="K25" s="36"/>
      <c r="L25" s="156">
        <v>140000</v>
      </c>
      <c r="M25" s="52" t="s">
        <v>41</v>
      </c>
      <c r="N25" s="107"/>
      <c r="O25" s="186"/>
    </row>
    <row r="26" spans="1:15" s="9" customFormat="1" ht="15" customHeight="1">
      <c r="A26" s="49"/>
      <c r="B26" s="28" t="s">
        <v>258</v>
      </c>
      <c r="C26" s="135" t="s">
        <v>60</v>
      </c>
      <c r="D26" s="138" t="s">
        <v>413</v>
      </c>
      <c r="E26" s="47" t="s">
        <v>35</v>
      </c>
      <c r="F26" s="47"/>
      <c r="G26" s="47" t="s">
        <v>34</v>
      </c>
      <c r="H26" s="139" t="s">
        <v>423</v>
      </c>
      <c r="I26" s="22" t="s">
        <v>19</v>
      </c>
      <c r="J26" s="31">
        <v>1</v>
      </c>
      <c r="K26" s="32">
        <v>261</v>
      </c>
      <c r="L26" s="156">
        <f aca="true" t="shared" si="1" ref="L26:L31">J26*K26</f>
        <v>261</v>
      </c>
      <c r="M26" s="52" t="s">
        <v>424</v>
      </c>
      <c r="N26" s="107"/>
      <c r="O26" s="107"/>
    </row>
    <row r="27" spans="1:15" s="9" customFormat="1" ht="15" customHeight="1">
      <c r="A27" s="49"/>
      <c r="B27" s="28" t="s">
        <v>258</v>
      </c>
      <c r="C27" s="81" t="s">
        <v>275</v>
      </c>
      <c r="D27" s="138" t="s">
        <v>468</v>
      </c>
      <c r="E27" s="47" t="s">
        <v>35</v>
      </c>
      <c r="F27" s="47"/>
      <c r="G27" s="47" t="s">
        <v>34</v>
      </c>
      <c r="H27" s="4" t="s">
        <v>70</v>
      </c>
      <c r="I27" s="22" t="s">
        <v>19</v>
      </c>
      <c r="J27" s="37">
        <v>2</v>
      </c>
      <c r="K27" s="26">
        <v>300</v>
      </c>
      <c r="L27" s="152">
        <f t="shared" si="1"/>
        <v>600</v>
      </c>
      <c r="M27" s="52" t="s">
        <v>431</v>
      </c>
      <c r="N27" s="107"/>
      <c r="O27" s="107"/>
    </row>
    <row r="28" spans="1:24" s="9" customFormat="1" ht="15" customHeight="1">
      <c r="A28" s="49"/>
      <c r="B28" s="28" t="s">
        <v>258</v>
      </c>
      <c r="C28" s="135" t="s">
        <v>60</v>
      </c>
      <c r="D28" s="138" t="s">
        <v>413</v>
      </c>
      <c r="E28" s="53" t="s">
        <v>35</v>
      </c>
      <c r="F28" s="48"/>
      <c r="G28" s="48" t="s">
        <v>34</v>
      </c>
      <c r="H28" s="71" t="s">
        <v>350</v>
      </c>
      <c r="I28" s="25" t="s">
        <v>19</v>
      </c>
      <c r="J28" s="37">
        <v>2</v>
      </c>
      <c r="K28" s="26">
        <v>61.1</v>
      </c>
      <c r="L28" s="152">
        <f t="shared" si="1"/>
        <v>122.2</v>
      </c>
      <c r="M28" s="54" t="s">
        <v>435</v>
      </c>
      <c r="N28" s="265"/>
      <c r="O28" s="266"/>
      <c r="P28" s="50"/>
      <c r="Q28" s="50"/>
      <c r="R28" s="47"/>
      <c r="S28" s="21"/>
      <c r="T28" s="25"/>
      <c r="U28" s="37"/>
      <c r="V28" s="26">
        <v>137.8</v>
      </c>
      <c r="W28" s="27">
        <f>U28*V28</f>
        <v>0</v>
      </c>
      <c r="X28" s="52" t="s">
        <v>257</v>
      </c>
    </row>
    <row r="29" spans="1:24" s="9" customFormat="1" ht="15" customHeight="1">
      <c r="A29" s="49"/>
      <c r="B29" s="28" t="s">
        <v>258</v>
      </c>
      <c r="C29" s="135" t="s">
        <v>60</v>
      </c>
      <c r="D29" s="138" t="s">
        <v>467</v>
      </c>
      <c r="E29" s="47" t="s">
        <v>35</v>
      </c>
      <c r="F29" s="47"/>
      <c r="G29" s="49" t="s">
        <v>34</v>
      </c>
      <c r="H29" s="138" t="s">
        <v>79</v>
      </c>
      <c r="I29" s="25" t="s">
        <v>19</v>
      </c>
      <c r="J29" s="37">
        <v>2</v>
      </c>
      <c r="K29" s="32">
        <v>17</v>
      </c>
      <c r="L29" s="152">
        <f t="shared" si="1"/>
        <v>34</v>
      </c>
      <c r="M29" s="54" t="s">
        <v>435</v>
      </c>
      <c r="N29" s="265"/>
      <c r="O29" s="266"/>
      <c r="P29" s="50"/>
      <c r="Q29" s="50"/>
      <c r="R29" s="47"/>
      <c r="S29" s="21"/>
      <c r="T29" s="25"/>
      <c r="U29" s="37"/>
      <c r="V29" s="26">
        <v>137.8</v>
      </c>
      <c r="W29" s="27">
        <f>U29*V29</f>
        <v>0</v>
      </c>
      <c r="X29" s="52" t="s">
        <v>257</v>
      </c>
    </row>
    <row r="30" spans="1:24" s="9" customFormat="1" ht="15" customHeight="1">
      <c r="A30" s="49"/>
      <c r="B30" s="28" t="s">
        <v>258</v>
      </c>
      <c r="C30" s="81" t="s">
        <v>463</v>
      </c>
      <c r="D30" s="71" t="s">
        <v>465</v>
      </c>
      <c r="E30" s="47" t="s">
        <v>35</v>
      </c>
      <c r="F30" s="47"/>
      <c r="G30" s="49" t="s">
        <v>34</v>
      </c>
      <c r="H30" s="64" t="s">
        <v>69</v>
      </c>
      <c r="I30" s="22" t="s">
        <v>22</v>
      </c>
      <c r="J30" s="37">
        <v>0.1</v>
      </c>
      <c r="K30" s="26">
        <v>207.55</v>
      </c>
      <c r="L30" s="152">
        <f t="shared" si="1"/>
        <v>20.755000000000003</v>
      </c>
      <c r="M30" s="52" t="s">
        <v>398</v>
      </c>
      <c r="N30" s="265"/>
      <c r="O30" s="266"/>
      <c r="P30" s="50"/>
      <c r="Q30" s="50"/>
      <c r="R30" s="47"/>
      <c r="S30" s="21"/>
      <c r="T30" s="25"/>
      <c r="U30" s="37"/>
      <c r="V30" s="26">
        <v>137.8</v>
      </c>
      <c r="W30" s="27">
        <f>U30*V30</f>
        <v>0</v>
      </c>
      <c r="X30" s="52" t="s">
        <v>257</v>
      </c>
    </row>
    <row r="31" spans="1:24" s="9" customFormat="1" ht="15" customHeight="1">
      <c r="A31" s="49"/>
      <c r="B31" s="28" t="s">
        <v>258</v>
      </c>
      <c r="C31" s="81" t="s">
        <v>464</v>
      </c>
      <c r="D31" s="71" t="s">
        <v>466</v>
      </c>
      <c r="E31" s="47" t="s">
        <v>35</v>
      </c>
      <c r="F31" s="47"/>
      <c r="G31" s="49" t="s">
        <v>34</v>
      </c>
      <c r="H31" s="64" t="s">
        <v>69</v>
      </c>
      <c r="I31" s="22" t="s">
        <v>22</v>
      </c>
      <c r="J31" s="37">
        <v>0.15</v>
      </c>
      <c r="K31" s="26">
        <v>207.55</v>
      </c>
      <c r="L31" s="152">
        <f t="shared" si="1"/>
        <v>31.1325</v>
      </c>
      <c r="M31" s="52" t="s">
        <v>398</v>
      </c>
      <c r="N31" s="265"/>
      <c r="O31" s="266"/>
      <c r="P31" s="50"/>
      <c r="Q31" s="50"/>
      <c r="R31" s="47"/>
      <c r="S31" s="21"/>
      <c r="T31" s="25"/>
      <c r="U31" s="37"/>
      <c r="V31" s="26">
        <v>137.8</v>
      </c>
      <c r="W31" s="27">
        <f>U31*V31</f>
        <v>0</v>
      </c>
      <c r="X31" s="52" t="s">
        <v>257</v>
      </c>
    </row>
    <row r="32" spans="1:15" s="7" customFormat="1" ht="15" customHeight="1">
      <c r="A32" s="28"/>
      <c r="B32" s="108" t="s">
        <v>21</v>
      </c>
      <c r="C32" s="72"/>
      <c r="D32" s="104"/>
      <c r="E32" s="252"/>
      <c r="F32" s="252"/>
      <c r="G32" s="252"/>
      <c r="H32" s="141"/>
      <c r="I32" s="21"/>
      <c r="J32" s="32"/>
      <c r="K32" s="24"/>
      <c r="L32" s="157">
        <f>SUM(L22:L31)</f>
        <v>187439.9475</v>
      </c>
      <c r="M32" s="24"/>
      <c r="N32" s="106"/>
      <c r="O32" s="106"/>
    </row>
    <row r="33" spans="1:15" s="7" customFormat="1" ht="15" customHeight="1">
      <c r="A33" s="28"/>
      <c r="B33" s="108" t="s">
        <v>245</v>
      </c>
      <c r="C33" s="72"/>
      <c r="D33" s="104"/>
      <c r="E33" s="252"/>
      <c r="F33" s="252"/>
      <c r="G33" s="252"/>
      <c r="H33" s="141"/>
      <c r="I33" s="21"/>
      <c r="J33" s="32"/>
      <c r="K33" s="24"/>
      <c r="L33" s="157">
        <v>257875.26</v>
      </c>
      <c r="M33" s="24"/>
      <c r="N33" s="106"/>
      <c r="O33" s="106"/>
    </row>
    <row r="34" spans="1:15" s="9" customFormat="1" ht="15" customHeight="1">
      <c r="A34" s="57"/>
      <c r="B34" s="9" t="s">
        <v>25</v>
      </c>
      <c r="C34" s="64"/>
      <c r="D34" s="64" t="s">
        <v>26</v>
      </c>
      <c r="E34" s="44"/>
      <c r="F34" s="44"/>
      <c r="G34" s="44"/>
      <c r="H34" s="125"/>
      <c r="J34" s="76"/>
      <c r="K34" s="14"/>
      <c r="L34" s="175" t="s">
        <v>20</v>
      </c>
      <c r="M34" s="44"/>
      <c r="N34" s="107"/>
      <c r="O34" s="107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F29">
      <selection activeCell="N29" sqref="N1:O16384"/>
    </sheetView>
  </sheetViews>
  <sheetFormatPr defaultColWidth="9.00390625" defaultRowHeight="12.75"/>
  <cols>
    <col min="2" max="2" width="18.625" style="0" customWidth="1"/>
    <col min="3" max="3" width="21.25390625" style="200" customWidth="1"/>
    <col min="4" max="4" width="45.625" style="69" customWidth="1"/>
    <col min="5" max="5" width="10.00390625" style="0" customWidth="1"/>
    <col min="6" max="6" width="3.00390625" style="0" customWidth="1"/>
    <col min="7" max="7" width="16.25390625" style="0" customWidth="1"/>
    <col min="8" max="8" width="25.25390625" style="69" customWidth="1"/>
    <col min="9" max="9" width="7.00390625" style="0" customWidth="1"/>
    <col min="11" max="11" width="13.25390625" style="211" customWidth="1"/>
    <col min="12" max="12" width="15.875" style="187" customWidth="1"/>
    <col min="13" max="13" width="21.625" style="0" customWidth="1"/>
    <col min="14" max="14" width="12.625" style="140" customWidth="1"/>
    <col min="15" max="15" width="11.75390625" style="0" customWidth="1"/>
  </cols>
  <sheetData>
    <row r="1" spans="1:15" s="4" customFormat="1" ht="15">
      <c r="A1" s="110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103"/>
      <c r="O1" s="67"/>
    </row>
    <row r="2" spans="1:15" s="4" customFormat="1" ht="15">
      <c r="A2" s="111"/>
      <c r="B2" s="286" t="s">
        <v>105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103"/>
      <c r="O2" s="67"/>
    </row>
    <row r="3" spans="1:15" s="4" customFormat="1" ht="12" customHeight="1">
      <c r="A3" s="43"/>
      <c r="B3" s="287" t="s">
        <v>20</v>
      </c>
      <c r="C3" s="287"/>
      <c r="D3" s="287"/>
      <c r="E3" s="43"/>
      <c r="F3" s="43"/>
      <c r="G3" s="43"/>
      <c r="H3" s="64"/>
      <c r="K3" s="207"/>
      <c r="L3" s="178"/>
      <c r="M3" s="44"/>
      <c r="N3" s="103"/>
      <c r="O3" s="67"/>
    </row>
    <row r="4" spans="1:15" s="44" customFormat="1" ht="66" customHeight="1">
      <c r="A4" s="5" t="s">
        <v>32</v>
      </c>
      <c r="B4" s="2" t="s">
        <v>11</v>
      </c>
      <c r="C4" s="143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5" t="s">
        <v>5</v>
      </c>
      <c r="K4" s="208" t="s">
        <v>8</v>
      </c>
      <c r="L4" s="179" t="s">
        <v>9</v>
      </c>
      <c r="M4" s="6" t="s">
        <v>30</v>
      </c>
      <c r="N4" s="52"/>
      <c r="O4" s="52"/>
    </row>
    <row r="5" spans="1:15" s="44" customFormat="1" ht="13.5" customHeight="1">
      <c r="A5" s="2">
        <v>1</v>
      </c>
      <c r="B5" s="2">
        <v>2</v>
      </c>
      <c r="C5" s="144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2">
        <v>10</v>
      </c>
      <c r="K5" s="209">
        <v>11</v>
      </c>
      <c r="L5" s="180">
        <v>12</v>
      </c>
      <c r="M5" s="6">
        <v>13</v>
      </c>
      <c r="N5" s="52"/>
      <c r="O5" s="52"/>
    </row>
    <row r="6" spans="1:15" s="4" customFormat="1" ht="21" customHeight="1">
      <c r="A6" s="2" t="s">
        <v>12</v>
      </c>
      <c r="B6" s="2"/>
      <c r="C6" s="144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2" t="s">
        <v>2</v>
      </c>
      <c r="K6" s="210"/>
      <c r="L6" s="180" t="s">
        <v>3</v>
      </c>
      <c r="M6" s="6"/>
      <c r="N6" s="103"/>
      <c r="O6" s="67"/>
    </row>
    <row r="7" spans="1:15" s="9" customFormat="1" ht="15" customHeight="1">
      <c r="A7" s="112">
        <v>43496</v>
      </c>
      <c r="B7" s="113" t="s">
        <v>27</v>
      </c>
      <c r="C7" s="144"/>
      <c r="D7" s="42"/>
      <c r="E7" s="2"/>
      <c r="F7" s="3"/>
      <c r="G7" s="3"/>
      <c r="H7" s="42"/>
      <c r="I7" s="2"/>
      <c r="J7" s="2"/>
      <c r="K7" s="210"/>
      <c r="L7" s="180"/>
      <c r="M7" s="6"/>
      <c r="N7" s="14"/>
      <c r="O7" s="14"/>
    </row>
    <row r="8" spans="1:15" s="7" customFormat="1" ht="21" customHeight="1">
      <c r="A8" s="2"/>
      <c r="B8" s="29" t="s">
        <v>47</v>
      </c>
      <c r="C8" s="145" t="s">
        <v>110</v>
      </c>
      <c r="D8" s="100" t="s">
        <v>86</v>
      </c>
      <c r="E8" s="47" t="s">
        <v>85</v>
      </c>
      <c r="F8" s="47"/>
      <c r="G8" s="47" t="s">
        <v>87</v>
      </c>
      <c r="H8" s="125" t="s">
        <v>111</v>
      </c>
      <c r="I8" s="22" t="s">
        <v>24</v>
      </c>
      <c r="J8" s="31"/>
      <c r="K8" s="32"/>
      <c r="L8" s="156">
        <v>143.24</v>
      </c>
      <c r="M8" s="52" t="s">
        <v>41</v>
      </c>
      <c r="N8" s="27"/>
      <c r="O8" s="24"/>
    </row>
    <row r="9" spans="1:15" s="7" customFormat="1" ht="18" customHeight="1">
      <c r="A9" s="2"/>
      <c r="B9" s="34" t="s">
        <v>47</v>
      </c>
      <c r="C9" s="145" t="s">
        <v>68</v>
      </c>
      <c r="D9" s="100" t="s">
        <v>88</v>
      </c>
      <c r="E9" s="47" t="s">
        <v>85</v>
      </c>
      <c r="F9" s="47"/>
      <c r="G9" s="47" t="s">
        <v>89</v>
      </c>
      <c r="H9" s="125" t="s">
        <v>73</v>
      </c>
      <c r="I9" s="22" t="s">
        <v>24</v>
      </c>
      <c r="J9" s="31"/>
      <c r="K9" s="32"/>
      <c r="L9" s="156">
        <v>18400</v>
      </c>
      <c r="M9" s="52" t="s">
        <v>41</v>
      </c>
      <c r="N9" s="27"/>
      <c r="O9" s="24"/>
    </row>
    <row r="10" spans="1:15" s="7" customFormat="1" ht="15" customHeight="1">
      <c r="A10" s="2"/>
      <c r="B10" s="34" t="s">
        <v>47</v>
      </c>
      <c r="C10" s="145" t="s">
        <v>68</v>
      </c>
      <c r="D10" s="100" t="s">
        <v>90</v>
      </c>
      <c r="E10" s="47" t="s">
        <v>85</v>
      </c>
      <c r="F10" s="47"/>
      <c r="G10" s="47" t="s">
        <v>91</v>
      </c>
      <c r="H10" s="125" t="s">
        <v>73</v>
      </c>
      <c r="I10" s="22" t="s">
        <v>24</v>
      </c>
      <c r="J10" s="31"/>
      <c r="K10" s="32"/>
      <c r="L10" s="156">
        <v>3183.36</v>
      </c>
      <c r="M10" s="52" t="s">
        <v>41</v>
      </c>
      <c r="N10" s="27"/>
      <c r="O10" s="24"/>
    </row>
    <row r="11" spans="1:15" s="7" customFormat="1" ht="15" customHeight="1">
      <c r="A11" s="2"/>
      <c r="B11" s="34" t="s">
        <v>47</v>
      </c>
      <c r="C11" s="145" t="s">
        <v>64</v>
      </c>
      <c r="D11" s="138" t="s">
        <v>58</v>
      </c>
      <c r="E11" s="47" t="s">
        <v>35</v>
      </c>
      <c r="F11" s="47"/>
      <c r="G11" s="48" t="s">
        <v>34</v>
      </c>
      <c r="H11" s="125" t="s">
        <v>72</v>
      </c>
      <c r="I11" s="22" t="s">
        <v>24</v>
      </c>
      <c r="J11" s="31" t="s">
        <v>20</v>
      </c>
      <c r="K11" s="32" t="s">
        <v>20</v>
      </c>
      <c r="L11" s="156">
        <v>2628</v>
      </c>
      <c r="M11" s="52" t="s">
        <v>41</v>
      </c>
      <c r="N11" s="27"/>
      <c r="O11" s="24"/>
    </row>
    <row r="12" spans="1:15" s="7" customFormat="1" ht="15" customHeight="1">
      <c r="A12" s="2"/>
      <c r="B12" s="34" t="s">
        <v>47</v>
      </c>
      <c r="C12" s="199" t="s">
        <v>60</v>
      </c>
      <c r="D12" s="71" t="s">
        <v>179</v>
      </c>
      <c r="E12" s="53" t="s">
        <v>35</v>
      </c>
      <c r="F12" s="48"/>
      <c r="G12" s="48" t="s">
        <v>34</v>
      </c>
      <c r="H12" s="125" t="s">
        <v>173</v>
      </c>
      <c r="I12" s="22" t="s">
        <v>19</v>
      </c>
      <c r="J12" s="31">
        <v>1</v>
      </c>
      <c r="K12" s="32">
        <v>717.6</v>
      </c>
      <c r="L12" s="156">
        <f aca="true" t="shared" si="0" ref="L12:L17">J12*K12</f>
        <v>717.6</v>
      </c>
      <c r="M12" s="52" t="s">
        <v>154</v>
      </c>
      <c r="N12" s="27"/>
      <c r="O12" s="24"/>
    </row>
    <row r="13" spans="1:15" s="7" customFormat="1" ht="15" customHeight="1">
      <c r="A13" s="2"/>
      <c r="B13" s="34" t="s">
        <v>47</v>
      </c>
      <c r="C13" s="199" t="s">
        <v>180</v>
      </c>
      <c r="D13" s="71" t="s">
        <v>181</v>
      </c>
      <c r="E13" s="53" t="s">
        <v>35</v>
      </c>
      <c r="F13" s="48"/>
      <c r="G13" s="48" t="s">
        <v>34</v>
      </c>
      <c r="H13" s="125" t="s">
        <v>182</v>
      </c>
      <c r="I13" s="22" t="s">
        <v>19</v>
      </c>
      <c r="J13" s="31">
        <v>2</v>
      </c>
      <c r="K13" s="32">
        <v>15.5</v>
      </c>
      <c r="L13" s="156">
        <f t="shared" si="0"/>
        <v>31</v>
      </c>
      <c r="M13" s="52" t="s">
        <v>154</v>
      </c>
      <c r="N13" s="27"/>
      <c r="O13" s="24"/>
    </row>
    <row r="14" spans="1:15" s="7" customFormat="1" ht="15" customHeight="1">
      <c r="A14" s="2"/>
      <c r="B14" s="34" t="s">
        <v>47</v>
      </c>
      <c r="C14" s="199" t="s">
        <v>180</v>
      </c>
      <c r="D14" s="71" t="s">
        <v>181</v>
      </c>
      <c r="E14" s="47" t="s">
        <v>35</v>
      </c>
      <c r="F14" s="47"/>
      <c r="G14" s="47" t="s">
        <v>34</v>
      </c>
      <c r="H14" s="125" t="s">
        <v>69</v>
      </c>
      <c r="I14" s="22" t="s">
        <v>22</v>
      </c>
      <c r="J14" s="31">
        <v>0.4</v>
      </c>
      <c r="K14" s="32">
        <v>204.71</v>
      </c>
      <c r="L14" s="156">
        <f t="shared" si="0"/>
        <v>81.88400000000001</v>
      </c>
      <c r="M14" s="52" t="s">
        <v>150</v>
      </c>
      <c r="N14" s="27"/>
      <c r="O14" s="24"/>
    </row>
    <row r="15" spans="1:15" s="7" customFormat="1" ht="15" customHeight="1">
      <c r="A15" s="2"/>
      <c r="B15" s="34" t="s">
        <v>47</v>
      </c>
      <c r="C15" s="199" t="s">
        <v>183</v>
      </c>
      <c r="D15" s="71" t="s">
        <v>184</v>
      </c>
      <c r="E15" s="53" t="s">
        <v>35</v>
      </c>
      <c r="F15" s="48"/>
      <c r="G15" s="48" t="s">
        <v>34</v>
      </c>
      <c r="H15" s="125" t="s">
        <v>69</v>
      </c>
      <c r="I15" s="22" t="s">
        <v>22</v>
      </c>
      <c r="J15" s="31">
        <v>0.15</v>
      </c>
      <c r="K15" s="32">
        <v>204.71</v>
      </c>
      <c r="L15" s="156">
        <f t="shared" si="0"/>
        <v>30.7065</v>
      </c>
      <c r="M15" s="52" t="s">
        <v>150</v>
      </c>
      <c r="N15" s="27"/>
      <c r="O15" s="24"/>
    </row>
    <row r="16" spans="1:15" s="7" customFormat="1" ht="15" customHeight="1">
      <c r="A16" s="102"/>
      <c r="B16" s="34" t="s">
        <v>47</v>
      </c>
      <c r="C16" s="199" t="s">
        <v>60</v>
      </c>
      <c r="D16" s="66" t="s">
        <v>78</v>
      </c>
      <c r="E16" s="53" t="s">
        <v>35</v>
      </c>
      <c r="F16" s="48"/>
      <c r="G16" s="48" t="s">
        <v>34</v>
      </c>
      <c r="H16" s="125" t="s">
        <v>75</v>
      </c>
      <c r="I16" s="22" t="s">
        <v>19</v>
      </c>
      <c r="J16" s="31">
        <v>1</v>
      </c>
      <c r="K16" s="32">
        <v>185.9</v>
      </c>
      <c r="L16" s="156">
        <f t="shared" si="0"/>
        <v>185.9</v>
      </c>
      <c r="M16" s="52" t="s">
        <v>145</v>
      </c>
      <c r="N16" s="27"/>
      <c r="O16" s="24"/>
    </row>
    <row r="17" spans="1:16" s="7" customFormat="1" ht="15" customHeight="1">
      <c r="A17" s="2"/>
      <c r="B17" s="34" t="s">
        <v>47</v>
      </c>
      <c r="C17" s="71" t="s">
        <v>144</v>
      </c>
      <c r="D17" s="66" t="s">
        <v>142</v>
      </c>
      <c r="E17" s="53" t="s">
        <v>35</v>
      </c>
      <c r="F17" s="48"/>
      <c r="G17" s="48" t="s">
        <v>34</v>
      </c>
      <c r="H17" s="125" t="s">
        <v>61</v>
      </c>
      <c r="I17" s="22" t="s">
        <v>19</v>
      </c>
      <c r="J17" s="31">
        <v>12</v>
      </c>
      <c r="K17" s="32">
        <v>1.87</v>
      </c>
      <c r="L17" s="156">
        <f t="shared" si="0"/>
        <v>22.44</v>
      </c>
      <c r="M17" s="52" t="s">
        <v>143</v>
      </c>
      <c r="N17" s="27"/>
      <c r="O17" s="24"/>
      <c r="P17" s="24"/>
    </row>
    <row r="18" spans="1:15" s="7" customFormat="1" ht="15" customHeight="1">
      <c r="A18" s="51"/>
      <c r="B18" s="113" t="s">
        <v>21</v>
      </c>
      <c r="C18" s="199"/>
      <c r="D18" s="66"/>
      <c r="E18" s="53"/>
      <c r="F18" s="48"/>
      <c r="G18" s="48"/>
      <c r="H18" s="66"/>
      <c r="I18" s="25"/>
      <c r="J18" s="37"/>
      <c r="K18" s="26"/>
      <c r="L18" s="183">
        <f>SUM(L8:L17)</f>
        <v>25424.130500000003</v>
      </c>
      <c r="M18" s="121"/>
      <c r="N18" s="27"/>
      <c r="O18" s="24"/>
    </row>
    <row r="19" spans="1:15" s="7" customFormat="1" ht="15" customHeight="1">
      <c r="A19" s="2"/>
      <c r="B19" s="34"/>
      <c r="C19" s="199"/>
      <c r="D19" s="66"/>
      <c r="E19" s="53"/>
      <c r="F19" s="48"/>
      <c r="G19" s="48"/>
      <c r="H19" s="66"/>
      <c r="I19" s="25"/>
      <c r="J19" s="37"/>
      <c r="K19" s="26"/>
      <c r="L19" s="183"/>
      <c r="M19" s="53"/>
      <c r="N19" s="27"/>
      <c r="O19" s="24"/>
    </row>
    <row r="20" spans="1:15" s="7" customFormat="1" ht="15" customHeight="1">
      <c r="A20" s="112">
        <v>43524</v>
      </c>
      <c r="B20" s="113" t="s">
        <v>241</v>
      </c>
      <c r="C20" s="199"/>
      <c r="D20" s="66"/>
      <c r="E20" s="53"/>
      <c r="F20" s="48"/>
      <c r="G20" s="48"/>
      <c r="H20" s="66"/>
      <c r="I20" s="25"/>
      <c r="J20" s="37"/>
      <c r="K20" s="26"/>
      <c r="L20" s="183"/>
      <c r="M20" s="53"/>
      <c r="N20" s="27"/>
      <c r="O20" s="24"/>
    </row>
    <row r="21" spans="1:15" s="7" customFormat="1" ht="21" customHeight="1">
      <c r="A21" s="2"/>
      <c r="B21" s="29" t="s">
        <v>47</v>
      </c>
      <c r="C21" s="145" t="s">
        <v>110</v>
      </c>
      <c r="D21" s="100" t="s">
        <v>86</v>
      </c>
      <c r="E21" s="47" t="s">
        <v>85</v>
      </c>
      <c r="F21" s="47"/>
      <c r="G21" s="47" t="s">
        <v>87</v>
      </c>
      <c r="H21" s="125" t="s">
        <v>111</v>
      </c>
      <c r="I21" s="22" t="s">
        <v>24</v>
      </c>
      <c r="J21" s="31"/>
      <c r="K21" s="32"/>
      <c r="L21" s="156">
        <v>143.24</v>
      </c>
      <c r="M21" s="52" t="s">
        <v>41</v>
      </c>
      <c r="N21" s="27"/>
      <c r="O21" s="24"/>
    </row>
    <row r="22" spans="1:15" s="7" customFormat="1" ht="18" customHeight="1">
      <c r="A22" s="2"/>
      <c r="B22" s="34" t="s">
        <v>47</v>
      </c>
      <c r="C22" s="145" t="s">
        <v>68</v>
      </c>
      <c r="D22" s="100" t="s">
        <v>88</v>
      </c>
      <c r="E22" s="47" t="s">
        <v>85</v>
      </c>
      <c r="F22" s="47"/>
      <c r="G22" s="47" t="s">
        <v>89</v>
      </c>
      <c r="H22" s="125" t="s">
        <v>73</v>
      </c>
      <c r="I22" s="22" t="s">
        <v>24</v>
      </c>
      <c r="J22" s="31"/>
      <c r="K22" s="32"/>
      <c r="L22" s="156">
        <v>18400</v>
      </c>
      <c r="M22" s="52" t="s">
        <v>41</v>
      </c>
      <c r="N22" s="27"/>
      <c r="O22" s="24"/>
    </row>
    <row r="23" spans="1:15" s="7" customFormat="1" ht="15" customHeight="1">
      <c r="A23" s="2"/>
      <c r="B23" s="34" t="s">
        <v>47</v>
      </c>
      <c r="C23" s="145" t="s">
        <v>68</v>
      </c>
      <c r="D23" s="100" t="s">
        <v>90</v>
      </c>
      <c r="E23" s="47" t="s">
        <v>85</v>
      </c>
      <c r="F23" s="47"/>
      <c r="G23" s="47" t="s">
        <v>91</v>
      </c>
      <c r="H23" s="125" t="s">
        <v>73</v>
      </c>
      <c r="I23" s="22" t="s">
        <v>24</v>
      </c>
      <c r="J23" s="31"/>
      <c r="K23" s="32"/>
      <c r="L23" s="156">
        <v>3183.36</v>
      </c>
      <c r="M23" s="52" t="s">
        <v>41</v>
      </c>
      <c r="N23" s="27"/>
      <c r="O23" s="24"/>
    </row>
    <row r="24" spans="1:15" s="7" customFormat="1" ht="15" customHeight="1">
      <c r="A24" s="2"/>
      <c r="B24" s="34" t="s">
        <v>47</v>
      </c>
      <c r="C24" s="145" t="s">
        <v>64</v>
      </c>
      <c r="D24" s="138" t="s">
        <v>58</v>
      </c>
      <c r="E24" s="47" t="s">
        <v>35</v>
      </c>
      <c r="F24" s="47"/>
      <c r="G24" s="48" t="s">
        <v>34</v>
      </c>
      <c r="H24" s="125" t="s">
        <v>72</v>
      </c>
      <c r="I24" s="22" t="s">
        <v>24</v>
      </c>
      <c r="J24" s="31" t="s">
        <v>20</v>
      </c>
      <c r="K24" s="32" t="s">
        <v>20</v>
      </c>
      <c r="L24" s="156">
        <v>3040</v>
      </c>
      <c r="M24" s="52" t="s">
        <v>41</v>
      </c>
      <c r="N24" s="27"/>
      <c r="O24" s="24"/>
    </row>
    <row r="25" spans="1:15" s="7" customFormat="1" ht="15" customHeight="1">
      <c r="A25" s="2"/>
      <c r="B25" s="34" t="s">
        <v>47</v>
      </c>
      <c r="C25" s="237" t="s">
        <v>291</v>
      </c>
      <c r="D25" s="138" t="s">
        <v>292</v>
      </c>
      <c r="E25" s="47" t="s">
        <v>35</v>
      </c>
      <c r="F25" s="48"/>
      <c r="G25" s="48" t="s">
        <v>34</v>
      </c>
      <c r="H25" s="64" t="s">
        <v>69</v>
      </c>
      <c r="I25" s="22" t="s">
        <v>22</v>
      </c>
      <c r="J25" s="37">
        <v>0.15</v>
      </c>
      <c r="K25" s="26">
        <v>207.55</v>
      </c>
      <c r="L25" s="152">
        <f>J25*K25</f>
        <v>31.1325</v>
      </c>
      <c r="M25" s="52" t="s">
        <v>150</v>
      </c>
      <c r="N25" s="24"/>
      <c r="O25" s="24"/>
    </row>
    <row r="26" spans="1:15" s="7" customFormat="1" ht="15" customHeight="1">
      <c r="A26" s="2"/>
      <c r="B26" s="34" t="s">
        <v>47</v>
      </c>
      <c r="C26" s="237" t="s">
        <v>293</v>
      </c>
      <c r="D26" s="138" t="s">
        <v>276</v>
      </c>
      <c r="E26" s="47" t="s">
        <v>35</v>
      </c>
      <c r="F26" s="48"/>
      <c r="G26" s="48" t="s">
        <v>34</v>
      </c>
      <c r="H26" s="64" t="s">
        <v>69</v>
      </c>
      <c r="I26" s="22" t="s">
        <v>22</v>
      </c>
      <c r="J26" s="37">
        <v>0.1</v>
      </c>
      <c r="K26" s="26">
        <v>207.55</v>
      </c>
      <c r="L26" s="152">
        <f>J26*K26</f>
        <v>20.755000000000003</v>
      </c>
      <c r="M26" s="52" t="s">
        <v>150</v>
      </c>
      <c r="N26" s="24"/>
      <c r="O26" s="24"/>
    </row>
    <row r="27" spans="1:15" s="7" customFormat="1" ht="15" customHeight="1">
      <c r="A27" s="2"/>
      <c r="B27" s="34" t="s">
        <v>47</v>
      </c>
      <c r="C27" s="237" t="s">
        <v>349</v>
      </c>
      <c r="D27" s="138" t="s">
        <v>348</v>
      </c>
      <c r="E27" s="47" t="s">
        <v>35</v>
      </c>
      <c r="F27" s="48"/>
      <c r="G27" s="48" t="s">
        <v>34</v>
      </c>
      <c r="H27" s="139" t="s">
        <v>71</v>
      </c>
      <c r="I27" s="25" t="s">
        <v>19</v>
      </c>
      <c r="J27" s="37">
        <v>10</v>
      </c>
      <c r="K27" s="26">
        <v>62</v>
      </c>
      <c r="L27" s="156">
        <f>J27*K27</f>
        <v>620</v>
      </c>
      <c r="M27" s="54" t="s">
        <v>296</v>
      </c>
      <c r="N27" s="24"/>
      <c r="O27" s="24"/>
    </row>
    <row r="28" spans="1:15" s="7" customFormat="1" ht="15" customHeight="1">
      <c r="A28" s="2"/>
      <c r="B28" s="34" t="s">
        <v>47</v>
      </c>
      <c r="C28" s="237" t="s">
        <v>291</v>
      </c>
      <c r="D28" s="138" t="s">
        <v>292</v>
      </c>
      <c r="E28" s="47" t="s">
        <v>35</v>
      </c>
      <c r="F28" s="48"/>
      <c r="G28" s="48" t="s">
        <v>34</v>
      </c>
      <c r="H28" s="139" t="s">
        <v>79</v>
      </c>
      <c r="I28" s="22" t="s">
        <v>94</v>
      </c>
      <c r="J28" s="31">
        <v>2</v>
      </c>
      <c r="K28" s="32">
        <v>20</v>
      </c>
      <c r="L28" s="156">
        <f>J28*K28</f>
        <v>40</v>
      </c>
      <c r="M28" s="52" t="s">
        <v>313</v>
      </c>
      <c r="N28" s="24"/>
      <c r="O28" s="24"/>
    </row>
    <row r="29" spans="1:16" s="7" customFormat="1" ht="15" customHeight="1">
      <c r="A29" s="2"/>
      <c r="B29" s="34" t="s">
        <v>47</v>
      </c>
      <c r="C29" s="237" t="s">
        <v>291</v>
      </c>
      <c r="D29" s="138" t="s">
        <v>292</v>
      </c>
      <c r="E29" s="47" t="s">
        <v>35</v>
      </c>
      <c r="F29" s="48"/>
      <c r="G29" s="48" t="s">
        <v>34</v>
      </c>
      <c r="H29" s="139" t="s">
        <v>350</v>
      </c>
      <c r="I29" s="22" t="s">
        <v>19</v>
      </c>
      <c r="J29" s="31">
        <v>1</v>
      </c>
      <c r="K29" s="32">
        <v>648.4</v>
      </c>
      <c r="L29" s="152">
        <f>J29*K29</f>
        <v>648.4</v>
      </c>
      <c r="M29" s="52" t="s">
        <v>313</v>
      </c>
      <c r="N29" s="24"/>
      <c r="O29" s="24"/>
      <c r="P29" s="24"/>
    </row>
    <row r="30" spans="1:15" s="7" customFormat="1" ht="15" customHeight="1">
      <c r="A30" s="2"/>
      <c r="B30" s="113" t="s">
        <v>21</v>
      </c>
      <c r="C30" s="199"/>
      <c r="D30" s="66"/>
      <c r="E30" s="53"/>
      <c r="F30" s="48"/>
      <c r="G30" s="48"/>
      <c r="H30" s="66"/>
      <c r="I30" s="25"/>
      <c r="J30" s="37"/>
      <c r="K30" s="26"/>
      <c r="L30" s="183">
        <f>SUM(L21:L29)</f>
        <v>26126.887500000004</v>
      </c>
      <c r="M30" s="53"/>
      <c r="N30" s="24"/>
      <c r="O30" s="24"/>
    </row>
    <row r="31" spans="1:15" s="7" customFormat="1" ht="15" customHeight="1">
      <c r="A31" s="2"/>
      <c r="B31" s="34"/>
      <c r="C31" s="199"/>
      <c r="D31" s="66"/>
      <c r="E31" s="53"/>
      <c r="F31" s="48"/>
      <c r="G31" s="48"/>
      <c r="H31" s="66"/>
      <c r="I31" s="25"/>
      <c r="J31" s="37"/>
      <c r="K31" s="26"/>
      <c r="L31" s="183"/>
      <c r="M31" s="53"/>
      <c r="N31" s="24"/>
      <c r="O31" s="24"/>
    </row>
    <row r="32" spans="1:15" s="7" customFormat="1" ht="15" customHeight="1">
      <c r="A32" s="112">
        <v>43555</v>
      </c>
      <c r="B32" s="108" t="s">
        <v>244</v>
      </c>
      <c r="C32" s="199"/>
      <c r="D32" s="66"/>
      <c r="E32" s="53"/>
      <c r="F32" s="48"/>
      <c r="G32" s="48"/>
      <c r="H32" s="66"/>
      <c r="I32" s="25"/>
      <c r="J32" s="37"/>
      <c r="K32" s="26"/>
      <c r="L32" s="183"/>
      <c r="M32" s="53"/>
      <c r="N32" s="24"/>
      <c r="O32" s="24"/>
    </row>
    <row r="33" spans="1:15" s="7" customFormat="1" ht="21" customHeight="1">
      <c r="A33" s="2"/>
      <c r="B33" s="29" t="s">
        <v>47</v>
      </c>
      <c r="C33" s="145" t="s">
        <v>110</v>
      </c>
      <c r="D33" s="100" t="s">
        <v>86</v>
      </c>
      <c r="E33" s="47" t="s">
        <v>85</v>
      </c>
      <c r="F33" s="47"/>
      <c r="G33" s="47" t="s">
        <v>87</v>
      </c>
      <c r="H33" s="125" t="s">
        <v>111</v>
      </c>
      <c r="I33" s="22" t="s">
        <v>24</v>
      </c>
      <c r="J33" s="31"/>
      <c r="K33" s="32"/>
      <c r="L33" s="156">
        <v>143.24</v>
      </c>
      <c r="M33" s="52" t="s">
        <v>41</v>
      </c>
      <c r="N33" s="27"/>
      <c r="O33" s="24"/>
    </row>
    <row r="34" spans="1:15" s="7" customFormat="1" ht="21" customHeight="1">
      <c r="A34" s="2"/>
      <c r="B34" s="29" t="s">
        <v>47</v>
      </c>
      <c r="C34" s="145" t="s">
        <v>110</v>
      </c>
      <c r="D34" s="138" t="s">
        <v>382</v>
      </c>
      <c r="E34" s="47" t="s">
        <v>383</v>
      </c>
      <c r="F34" s="47"/>
      <c r="G34" s="47" t="s">
        <v>87</v>
      </c>
      <c r="H34" s="125" t="s">
        <v>111</v>
      </c>
      <c r="I34" s="22" t="s">
        <v>24</v>
      </c>
      <c r="J34" s="31"/>
      <c r="K34" s="32"/>
      <c r="L34" s="156">
        <v>358.1</v>
      </c>
      <c r="M34" s="52" t="s">
        <v>41</v>
      </c>
      <c r="N34" s="27"/>
      <c r="O34" s="24"/>
    </row>
    <row r="35" spans="1:15" s="7" customFormat="1" ht="18" customHeight="1">
      <c r="A35" s="2"/>
      <c r="B35" s="34" t="s">
        <v>47</v>
      </c>
      <c r="C35" s="145" t="s">
        <v>68</v>
      </c>
      <c r="D35" s="100" t="s">
        <v>88</v>
      </c>
      <c r="E35" s="47" t="s">
        <v>85</v>
      </c>
      <c r="F35" s="47"/>
      <c r="G35" s="47" t="s">
        <v>89</v>
      </c>
      <c r="H35" s="125" t="s">
        <v>73</v>
      </c>
      <c r="I35" s="22" t="s">
        <v>24</v>
      </c>
      <c r="J35" s="31"/>
      <c r="K35" s="32"/>
      <c r="L35" s="156">
        <v>18400</v>
      </c>
      <c r="M35" s="52" t="s">
        <v>41</v>
      </c>
      <c r="N35" s="27"/>
      <c r="O35" s="24"/>
    </row>
    <row r="36" spans="1:15" s="7" customFormat="1" ht="15" customHeight="1">
      <c r="A36" s="2"/>
      <c r="B36" s="34" t="s">
        <v>47</v>
      </c>
      <c r="C36" s="145" t="s">
        <v>68</v>
      </c>
      <c r="D36" s="100" t="s">
        <v>90</v>
      </c>
      <c r="E36" s="47" t="s">
        <v>85</v>
      </c>
      <c r="F36" s="47"/>
      <c r="G36" s="47" t="s">
        <v>91</v>
      </c>
      <c r="H36" s="125" t="s">
        <v>73</v>
      </c>
      <c r="I36" s="22" t="s">
        <v>24</v>
      </c>
      <c r="J36" s="31"/>
      <c r="K36" s="32"/>
      <c r="L36" s="156">
        <v>3183.36</v>
      </c>
      <c r="M36" s="52" t="s">
        <v>41</v>
      </c>
      <c r="N36" s="27"/>
      <c r="O36" s="24"/>
    </row>
    <row r="37" spans="1:15" s="7" customFormat="1" ht="15" customHeight="1">
      <c r="A37" s="2"/>
      <c r="B37" s="34" t="s">
        <v>47</v>
      </c>
      <c r="C37" s="199" t="s">
        <v>399</v>
      </c>
      <c r="D37" s="138" t="s">
        <v>401</v>
      </c>
      <c r="E37" s="47" t="s">
        <v>35</v>
      </c>
      <c r="F37" s="48"/>
      <c r="G37" s="48" t="s">
        <v>34</v>
      </c>
      <c r="H37" s="64" t="s">
        <v>69</v>
      </c>
      <c r="I37" s="22" t="s">
        <v>22</v>
      </c>
      <c r="J37" s="37">
        <v>0.1</v>
      </c>
      <c r="K37" s="26">
        <v>207.55</v>
      </c>
      <c r="L37" s="152">
        <f>J37*K37</f>
        <v>20.755000000000003</v>
      </c>
      <c r="M37" s="52" t="s">
        <v>398</v>
      </c>
      <c r="N37" s="24"/>
      <c r="O37" s="24"/>
    </row>
    <row r="38" spans="1:16" s="7" customFormat="1" ht="15" customHeight="1">
      <c r="A38" s="2"/>
      <c r="B38" s="34" t="s">
        <v>47</v>
      </c>
      <c r="C38" s="237" t="s">
        <v>400</v>
      </c>
      <c r="D38" s="138" t="s">
        <v>276</v>
      </c>
      <c r="E38" s="53" t="s">
        <v>37</v>
      </c>
      <c r="F38" s="48"/>
      <c r="G38" s="48" t="s">
        <v>34</v>
      </c>
      <c r="H38" s="64" t="s">
        <v>69</v>
      </c>
      <c r="I38" s="22" t="s">
        <v>22</v>
      </c>
      <c r="J38" s="37">
        <v>0.05</v>
      </c>
      <c r="K38" s="26">
        <v>207.55</v>
      </c>
      <c r="L38" s="152">
        <f>J38*K38</f>
        <v>10.377500000000001</v>
      </c>
      <c r="M38" s="52" t="s">
        <v>398</v>
      </c>
      <c r="N38" s="24"/>
      <c r="O38" s="24"/>
      <c r="P38" s="24"/>
    </row>
    <row r="39" spans="1:16" s="7" customFormat="1" ht="15" customHeight="1">
      <c r="A39" s="2"/>
      <c r="B39" s="113" t="s">
        <v>21</v>
      </c>
      <c r="C39" s="144"/>
      <c r="D39" s="42"/>
      <c r="E39" s="2"/>
      <c r="F39" s="3"/>
      <c r="G39" s="3"/>
      <c r="H39" s="42"/>
      <c r="I39" s="122"/>
      <c r="J39" s="123"/>
      <c r="K39" s="238"/>
      <c r="L39" s="183">
        <f>SUM(L33:L38)</f>
        <v>22115.8325</v>
      </c>
      <c r="M39" s="54"/>
      <c r="N39" s="24"/>
      <c r="O39" s="24"/>
      <c r="P39" s="24"/>
    </row>
    <row r="40" spans="1:15" s="7" customFormat="1" ht="15" customHeight="1">
      <c r="A40" s="2"/>
      <c r="B40" s="113" t="s">
        <v>245</v>
      </c>
      <c r="C40" s="144"/>
      <c r="D40" s="42"/>
      <c r="E40" s="2"/>
      <c r="F40" s="3"/>
      <c r="G40" s="3"/>
      <c r="H40" s="42"/>
      <c r="I40" s="122"/>
      <c r="J40" s="123"/>
      <c r="K40" s="238"/>
      <c r="L40" s="183">
        <v>73666.85</v>
      </c>
      <c r="M40" s="54"/>
      <c r="N40" s="24"/>
      <c r="O40" s="24"/>
    </row>
    <row r="41" spans="1:15" s="9" customFormat="1" ht="15" customHeight="1">
      <c r="A41" s="57"/>
      <c r="B41" s="9" t="s">
        <v>25</v>
      </c>
      <c r="C41" s="46"/>
      <c r="D41" s="64" t="s">
        <v>26</v>
      </c>
      <c r="E41" s="44"/>
      <c r="F41" s="44"/>
      <c r="G41" s="44"/>
      <c r="H41" s="64"/>
      <c r="J41" s="76"/>
      <c r="K41" s="18"/>
      <c r="L41" s="184"/>
      <c r="M41" s="44"/>
      <c r="N41" s="14"/>
      <c r="O41" s="14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0"/>
  <sheetViews>
    <sheetView zoomScalePageLayoutView="0" workbookViewId="0" topLeftCell="F42">
      <selection activeCell="N42" sqref="N1:O16384"/>
    </sheetView>
  </sheetViews>
  <sheetFormatPr defaultColWidth="9.00390625" defaultRowHeight="12.75"/>
  <cols>
    <col min="1" max="1" width="8.375" style="148" customWidth="1"/>
    <col min="2" max="2" width="18.125" style="62" customWidth="1"/>
    <col min="3" max="3" width="21.375" style="69" customWidth="1"/>
    <col min="4" max="4" width="42.75390625" style="69" customWidth="1"/>
    <col min="5" max="5" width="10.125" style="0" customWidth="1"/>
    <col min="6" max="6" width="4.625" style="0" customWidth="1"/>
    <col min="7" max="7" width="16.75390625" style="0" customWidth="1"/>
    <col min="8" max="8" width="26.00390625" style="69" customWidth="1"/>
    <col min="9" max="9" width="7.75390625" style="0" customWidth="1"/>
    <col min="10" max="10" width="7.375" style="0" customWidth="1"/>
    <col min="11" max="11" width="11.875" style="80" customWidth="1"/>
    <col min="12" max="12" width="15.00390625" style="187" customWidth="1"/>
    <col min="13" max="13" width="19.375" style="0" customWidth="1"/>
    <col min="14" max="14" width="12.75390625" style="146" customWidth="1"/>
    <col min="15" max="15" width="11.625" style="0" customWidth="1"/>
  </cols>
  <sheetData>
    <row r="1" spans="1:14" s="4" customFormat="1" ht="15">
      <c r="A1" s="121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24"/>
    </row>
    <row r="2" spans="1:14" s="4" customFormat="1" ht="15">
      <c r="A2" s="132"/>
      <c r="B2" s="286" t="s">
        <v>106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24"/>
    </row>
    <row r="3" spans="1:14" s="4" customFormat="1" ht="12" customHeight="1">
      <c r="A3" s="89"/>
      <c r="B3" s="287" t="s">
        <v>20</v>
      </c>
      <c r="C3" s="287"/>
      <c r="D3" s="287"/>
      <c r="E3" s="43"/>
      <c r="F3" s="43"/>
      <c r="G3" s="43"/>
      <c r="H3" s="64"/>
      <c r="K3" s="67"/>
      <c r="L3" s="178"/>
      <c r="M3" s="44"/>
      <c r="N3" s="24"/>
    </row>
    <row r="4" spans="1:14" s="44" customFormat="1" ht="66" customHeight="1">
      <c r="A4" s="94" t="s">
        <v>32</v>
      </c>
      <c r="B4" s="25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5" t="s">
        <v>5</v>
      </c>
      <c r="K4" s="203" t="s">
        <v>8</v>
      </c>
      <c r="L4" s="179" t="s">
        <v>9</v>
      </c>
      <c r="M4" s="6" t="s">
        <v>30</v>
      </c>
      <c r="N4" s="24"/>
    </row>
    <row r="5" spans="1:14" s="44" customFormat="1" ht="13.5" customHeight="1">
      <c r="A5" s="53">
        <v>1</v>
      </c>
      <c r="B5" s="25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2">
        <v>10</v>
      </c>
      <c r="K5" s="204">
        <v>11</v>
      </c>
      <c r="L5" s="180">
        <v>12</v>
      </c>
      <c r="M5" s="6">
        <v>13</v>
      </c>
      <c r="N5" s="24"/>
    </row>
    <row r="6" spans="1:14" s="4" customFormat="1" ht="21" customHeight="1">
      <c r="A6" s="53" t="s">
        <v>12</v>
      </c>
      <c r="B6" s="25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2" t="s">
        <v>2</v>
      </c>
      <c r="K6" s="205"/>
      <c r="L6" s="180" t="s">
        <v>3</v>
      </c>
      <c r="M6" s="6"/>
      <c r="N6" s="24"/>
    </row>
    <row r="7" spans="1:14" s="9" customFormat="1" ht="15" customHeight="1">
      <c r="A7" s="147">
        <v>43496</v>
      </c>
      <c r="B7" s="99" t="s">
        <v>27</v>
      </c>
      <c r="C7" s="42"/>
      <c r="D7" s="42"/>
      <c r="E7" s="2"/>
      <c r="F7" s="3"/>
      <c r="G7" s="3"/>
      <c r="H7" s="42"/>
      <c r="I7" s="122"/>
      <c r="J7" s="123"/>
      <c r="K7" s="216"/>
      <c r="L7" s="185"/>
      <c r="M7" s="52"/>
      <c r="N7" s="24"/>
    </row>
    <row r="8" spans="1:14" s="9" customFormat="1" ht="21" customHeight="1">
      <c r="A8" s="49"/>
      <c r="B8" s="20" t="s">
        <v>51</v>
      </c>
      <c r="C8" s="63" t="s">
        <v>110</v>
      </c>
      <c r="D8" s="100" t="s">
        <v>86</v>
      </c>
      <c r="E8" s="47" t="s">
        <v>85</v>
      </c>
      <c r="F8" s="47"/>
      <c r="G8" s="47" t="s">
        <v>87</v>
      </c>
      <c r="H8" s="125" t="s">
        <v>92</v>
      </c>
      <c r="I8" s="22" t="s">
        <v>24</v>
      </c>
      <c r="J8" s="31"/>
      <c r="K8" s="32"/>
      <c r="L8" s="156">
        <v>110.06</v>
      </c>
      <c r="M8" s="52" t="s">
        <v>41</v>
      </c>
      <c r="N8" s="24"/>
    </row>
    <row r="9" spans="1:14" s="9" customFormat="1" ht="15" customHeight="1">
      <c r="A9" s="49"/>
      <c r="B9" s="20" t="s">
        <v>51</v>
      </c>
      <c r="C9" s="63" t="s">
        <v>68</v>
      </c>
      <c r="D9" s="100" t="s">
        <v>88</v>
      </c>
      <c r="E9" s="47" t="s">
        <v>85</v>
      </c>
      <c r="F9" s="47"/>
      <c r="G9" s="47" t="s">
        <v>89</v>
      </c>
      <c r="H9" s="125" t="s">
        <v>73</v>
      </c>
      <c r="I9" s="22" t="s">
        <v>24</v>
      </c>
      <c r="J9" s="31"/>
      <c r="K9" s="32"/>
      <c r="L9" s="156">
        <v>18400</v>
      </c>
      <c r="M9" s="52" t="s">
        <v>41</v>
      </c>
      <c r="N9" s="24"/>
    </row>
    <row r="10" spans="1:14" s="9" customFormat="1" ht="15" customHeight="1">
      <c r="A10" s="49"/>
      <c r="B10" s="20" t="s">
        <v>51</v>
      </c>
      <c r="C10" s="63" t="s">
        <v>68</v>
      </c>
      <c r="D10" s="100" t="s">
        <v>90</v>
      </c>
      <c r="E10" s="47" t="s">
        <v>85</v>
      </c>
      <c r="F10" s="47"/>
      <c r="G10" s="47" t="s">
        <v>91</v>
      </c>
      <c r="H10" s="125" t="s">
        <v>73</v>
      </c>
      <c r="I10" s="22" t="s">
        <v>24</v>
      </c>
      <c r="J10" s="31"/>
      <c r="K10" s="32"/>
      <c r="L10" s="156">
        <v>3291.11</v>
      </c>
      <c r="M10" s="52" t="s">
        <v>41</v>
      </c>
      <c r="N10" s="24"/>
    </row>
    <row r="11" spans="1:14" s="9" customFormat="1" ht="15" customHeight="1">
      <c r="A11" s="129"/>
      <c r="B11" s="20" t="s">
        <v>50</v>
      </c>
      <c r="C11" s="135" t="s">
        <v>64</v>
      </c>
      <c r="D11" s="138" t="s">
        <v>58</v>
      </c>
      <c r="E11" s="47" t="s">
        <v>35</v>
      </c>
      <c r="F11" s="47"/>
      <c r="G11" s="47" t="s">
        <v>40</v>
      </c>
      <c r="H11" s="125" t="s">
        <v>73</v>
      </c>
      <c r="I11" s="22" t="s">
        <v>24</v>
      </c>
      <c r="J11" s="31" t="s">
        <v>20</v>
      </c>
      <c r="K11" s="32" t="s">
        <v>20</v>
      </c>
      <c r="L11" s="156">
        <v>2200</v>
      </c>
      <c r="M11" s="52" t="s">
        <v>41</v>
      </c>
      <c r="N11" s="24"/>
    </row>
    <row r="12" spans="1:14" s="9" customFormat="1" ht="15" customHeight="1">
      <c r="A12" s="129"/>
      <c r="B12" s="20" t="s">
        <v>50</v>
      </c>
      <c r="C12" s="71" t="s">
        <v>139</v>
      </c>
      <c r="D12" s="29" t="s">
        <v>59</v>
      </c>
      <c r="E12" s="47" t="s">
        <v>35</v>
      </c>
      <c r="F12" s="47"/>
      <c r="G12" s="48" t="s">
        <v>34</v>
      </c>
      <c r="H12" s="125" t="s">
        <v>77</v>
      </c>
      <c r="I12" s="22" t="s">
        <v>19</v>
      </c>
      <c r="J12" s="31">
        <v>1</v>
      </c>
      <c r="K12" s="32">
        <v>64.97</v>
      </c>
      <c r="L12" s="152">
        <f>J12*K12</f>
        <v>64.97</v>
      </c>
      <c r="M12" s="52" t="s">
        <v>97</v>
      </c>
      <c r="N12" s="24"/>
    </row>
    <row r="13" spans="1:23" s="9" customFormat="1" ht="15" customHeight="1">
      <c r="A13" s="49"/>
      <c r="B13" s="108" t="s">
        <v>21</v>
      </c>
      <c r="C13" s="63"/>
      <c r="D13" s="100"/>
      <c r="E13" s="47"/>
      <c r="F13" s="47"/>
      <c r="G13" s="47"/>
      <c r="H13" s="125"/>
      <c r="I13" s="22"/>
      <c r="J13" s="31"/>
      <c r="K13" s="32"/>
      <c r="L13" s="183">
        <f>SUM(L8:L12)</f>
        <v>24066.140000000003</v>
      </c>
      <c r="M13" s="102"/>
      <c r="N13" s="151"/>
      <c r="O13" s="91"/>
      <c r="P13" s="91"/>
      <c r="Q13" s="91"/>
      <c r="R13" s="11"/>
      <c r="S13" s="12"/>
      <c r="T13" s="118"/>
      <c r="U13" s="107"/>
      <c r="V13" s="13"/>
      <c r="W13" s="14"/>
    </row>
    <row r="14" spans="1:14" s="9" customFormat="1" ht="15" customHeight="1">
      <c r="A14" s="49"/>
      <c r="B14" s="20"/>
      <c r="C14" s="65"/>
      <c r="D14" s="104"/>
      <c r="E14" s="50"/>
      <c r="F14" s="50"/>
      <c r="G14" s="50"/>
      <c r="H14" s="141"/>
      <c r="I14" s="12"/>
      <c r="J14" s="118"/>
      <c r="K14" s="14"/>
      <c r="L14" s="188" t="s">
        <v>20</v>
      </c>
      <c r="M14" s="52"/>
      <c r="N14" s="24"/>
    </row>
    <row r="15" spans="1:14" s="9" customFormat="1" ht="15" customHeight="1">
      <c r="A15" s="129">
        <v>43524</v>
      </c>
      <c r="B15" s="240" t="s">
        <v>241</v>
      </c>
      <c r="C15" s="65"/>
      <c r="D15" s="104"/>
      <c r="E15" s="50"/>
      <c r="F15" s="50"/>
      <c r="G15" s="50"/>
      <c r="H15" s="141"/>
      <c r="I15" s="12"/>
      <c r="J15" s="118"/>
      <c r="K15" s="14"/>
      <c r="L15" s="188"/>
      <c r="M15" s="52"/>
      <c r="N15" s="24"/>
    </row>
    <row r="16" spans="1:14" s="9" customFormat="1" ht="21" customHeight="1">
      <c r="A16" s="49"/>
      <c r="B16" s="20" t="s">
        <v>51</v>
      </c>
      <c r="C16" s="63" t="s">
        <v>110</v>
      </c>
      <c r="D16" s="100" t="s">
        <v>86</v>
      </c>
      <c r="E16" s="47" t="s">
        <v>85</v>
      </c>
      <c r="F16" s="47"/>
      <c r="G16" s="47" t="s">
        <v>87</v>
      </c>
      <c r="H16" s="125" t="s">
        <v>92</v>
      </c>
      <c r="I16" s="22" t="s">
        <v>24</v>
      </c>
      <c r="J16" s="31"/>
      <c r="K16" s="32"/>
      <c r="L16" s="156">
        <v>110.06</v>
      </c>
      <c r="M16" s="52" t="s">
        <v>41</v>
      </c>
      <c r="N16" s="24"/>
    </row>
    <row r="17" spans="1:14" s="9" customFormat="1" ht="15" customHeight="1">
      <c r="A17" s="49"/>
      <c r="B17" s="20" t="s">
        <v>51</v>
      </c>
      <c r="C17" s="63" t="s">
        <v>68</v>
      </c>
      <c r="D17" s="100" t="s">
        <v>88</v>
      </c>
      <c r="E17" s="47" t="s">
        <v>85</v>
      </c>
      <c r="F17" s="47"/>
      <c r="G17" s="47" t="s">
        <v>89</v>
      </c>
      <c r="H17" s="125" t="s">
        <v>73</v>
      </c>
      <c r="I17" s="22" t="s">
        <v>24</v>
      </c>
      <c r="J17" s="31"/>
      <c r="K17" s="32"/>
      <c r="L17" s="156">
        <v>18400</v>
      </c>
      <c r="M17" s="52" t="s">
        <v>41</v>
      </c>
      <c r="N17" s="24"/>
    </row>
    <row r="18" spans="1:14" s="9" customFormat="1" ht="15" customHeight="1">
      <c r="A18" s="49"/>
      <c r="B18" s="20" t="s">
        <v>51</v>
      </c>
      <c r="C18" s="63" t="s">
        <v>68</v>
      </c>
      <c r="D18" s="100" t="s">
        <v>90</v>
      </c>
      <c r="E18" s="47" t="s">
        <v>85</v>
      </c>
      <c r="F18" s="47"/>
      <c r="G18" s="47" t="s">
        <v>91</v>
      </c>
      <c r="H18" s="125" t="s">
        <v>73</v>
      </c>
      <c r="I18" s="22" t="s">
        <v>24</v>
      </c>
      <c r="J18" s="31"/>
      <c r="K18" s="32"/>
      <c r="L18" s="156">
        <v>3291.11</v>
      </c>
      <c r="M18" s="52" t="s">
        <v>41</v>
      </c>
      <c r="N18" s="24"/>
    </row>
    <row r="19" spans="1:14" s="9" customFormat="1" ht="15" customHeight="1">
      <c r="A19" s="129"/>
      <c r="B19" s="20" t="s">
        <v>50</v>
      </c>
      <c r="C19" s="135" t="s">
        <v>64</v>
      </c>
      <c r="D19" s="138" t="s">
        <v>58</v>
      </c>
      <c r="E19" s="47" t="s">
        <v>35</v>
      </c>
      <c r="F19" s="47"/>
      <c r="G19" s="47" t="s">
        <v>40</v>
      </c>
      <c r="H19" s="125" t="s">
        <v>73</v>
      </c>
      <c r="I19" s="22" t="s">
        <v>24</v>
      </c>
      <c r="J19" s="31" t="s">
        <v>20</v>
      </c>
      <c r="K19" s="32" t="s">
        <v>20</v>
      </c>
      <c r="L19" s="156">
        <v>4800</v>
      </c>
      <c r="M19" s="52" t="s">
        <v>41</v>
      </c>
      <c r="N19" s="24"/>
    </row>
    <row r="20" spans="1:14" s="9" customFormat="1" ht="15" customHeight="1">
      <c r="A20" s="129"/>
      <c r="B20" s="20" t="s">
        <v>50</v>
      </c>
      <c r="C20" s="71" t="s">
        <v>290</v>
      </c>
      <c r="D20" s="71" t="s">
        <v>289</v>
      </c>
      <c r="E20" s="53" t="s">
        <v>35</v>
      </c>
      <c r="F20" s="48"/>
      <c r="G20" s="48" t="s">
        <v>34</v>
      </c>
      <c r="H20" s="64" t="s">
        <v>69</v>
      </c>
      <c r="I20" s="22" t="s">
        <v>22</v>
      </c>
      <c r="J20" s="37">
        <v>0.25</v>
      </c>
      <c r="K20" s="26">
        <v>207.55</v>
      </c>
      <c r="L20" s="152">
        <f>J20*K20</f>
        <v>51.8875</v>
      </c>
      <c r="M20" s="52" t="s">
        <v>150</v>
      </c>
      <c r="N20" s="24"/>
    </row>
    <row r="21" spans="1:14" s="9" customFormat="1" ht="15" customHeight="1">
      <c r="A21" s="129"/>
      <c r="B21" s="20" t="s">
        <v>50</v>
      </c>
      <c r="C21" s="71" t="s">
        <v>290</v>
      </c>
      <c r="D21" s="71" t="s">
        <v>295</v>
      </c>
      <c r="E21" s="53" t="s">
        <v>35</v>
      </c>
      <c r="F21" s="48"/>
      <c r="G21" s="48" t="s">
        <v>34</v>
      </c>
      <c r="H21" s="71" t="s">
        <v>215</v>
      </c>
      <c r="I21" s="25" t="s">
        <v>19</v>
      </c>
      <c r="J21" s="37">
        <v>1</v>
      </c>
      <c r="K21" s="26">
        <v>159</v>
      </c>
      <c r="L21" s="152">
        <f aca="true" t="shared" si="0" ref="L21:L32">J21*K21</f>
        <v>159</v>
      </c>
      <c r="M21" s="53" t="s">
        <v>296</v>
      </c>
      <c r="N21" s="24"/>
    </row>
    <row r="22" spans="1:14" s="9" customFormat="1" ht="15" customHeight="1">
      <c r="A22" s="129"/>
      <c r="B22" s="20" t="s">
        <v>50</v>
      </c>
      <c r="C22" s="71" t="s">
        <v>290</v>
      </c>
      <c r="D22" s="71" t="s">
        <v>295</v>
      </c>
      <c r="E22" s="53" t="s">
        <v>35</v>
      </c>
      <c r="F22" s="48"/>
      <c r="G22" s="48" t="s">
        <v>34</v>
      </c>
      <c r="H22" s="71" t="s">
        <v>297</v>
      </c>
      <c r="I22" s="25" t="s">
        <v>19</v>
      </c>
      <c r="J22" s="37">
        <v>1</v>
      </c>
      <c r="K22" s="26">
        <v>67</v>
      </c>
      <c r="L22" s="152">
        <f t="shared" si="0"/>
        <v>67</v>
      </c>
      <c r="M22" s="53" t="s">
        <v>296</v>
      </c>
      <c r="N22" s="24"/>
    </row>
    <row r="23" spans="1:14" s="9" customFormat="1" ht="15" customHeight="1">
      <c r="A23" s="129"/>
      <c r="B23" s="20" t="s">
        <v>50</v>
      </c>
      <c r="C23" s="71" t="s">
        <v>290</v>
      </c>
      <c r="D23" s="71" t="s">
        <v>295</v>
      </c>
      <c r="E23" s="53" t="s">
        <v>35</v>
      </c>
      <c r="F23" s="48"/>
      <c r="G23" s="48" t="s">
        <v>34</v>
      </c>
      <c r="H23" s="71" t="s">
        <v>216</v>
      </c>
      <c r="I23" s="25" t="s">
        <v>19</v>
      </c>
      <c r="J23" s="37">
        <v>3</v>
      </c>
      <c r="K23" s="26">
        <v>62</v>
      </c>
      <c r="L23" s="152">
        <f t="shared" si="0"/>
        <v>186</v>
      </c>
      <c r="M23" s="53" t="s">
        <v>296</v>
      </c>
      <c r="N23" s="24"/>
    </row>
    <row r="24" spans="1:14" s="9" customFormat="1" ht="15" customHeight="1">
      <c r="A24" s="129"/>
      <c r="B24" s="20" t="s">
        <v>50</v>
      </c>
      <c r="C24" s="71" t="s">
        <v>290</v>
      </c>
      <c r="D24" s="71" t="s">
        <v>295</v>
      </c>
      <c r="E24" s="53" t="s">
        <v>35</v>
      </c>
      <c r="F24" s="48"/>
      <c r="G24" s="48" t="s">
        <v>34</v>
      </c>
      <c r="H24" s="71" t="s">
        <v>298</v>
      </c>
      <c r="I24" s="25" t="s">
        <v>19</v>
      </c>
      <c r="J24" s="37">
        <v>1</v>
      </c>
      <c r="K24" s="26">
        <v>59</v>
      </c>
      <c r="L24" s="152">
        <f t="shared" si="0"/>
        <v>59</v>
      </c>
      <c r="M24" s="53" t="s">
        <v>296</v>
      </c>
      <c r="N24" s="24"/>
    </row>
    <row r="25" spans="1:14" s="9" customFormat="1" ht="15" customHeight="1">
      <c r="A25" s="129"/>
      <c r="B25" s="20" t="s">
        <v>50</v>
      </c>
      <c r="C25" s="71" t="s">
        <v>290</v>
      </c>
      <c r="D25" s="71" t="s">
        <v>295</v>
      </c>
      <c r="E25" s="53" t="s">
        <v>35</v>
      </c>
      <c r="F25" s="48"/>
      <c r="G25" s="48" t="s">
        <v>34</v>
      </c>
      <c r="H25" s="71" t="s">
        <v>228</v>
      </c>
      <c r="I25" s="25" t="s">
        <v>19</v>
      </c>
      <c r="J25" s="37">
        <v>1</v>
      </c>
      <c r="K25" s="26">
        <v>107</v>
      </c>
      <c r="L25" s="152">
        <f t="shared" si="0"/>
        <v>107</v>
      </c>
      <c r="M25" s="53" t="s">
        <v>296</v>
      </c>
      <c r="N25" s="24"/>
    </row>
    <row r="26" spans="1:14" s="9" customFormat="1" ht="15" customHeight="1">
      <c r="A26" s="129"/>
      <c r="B26" s="20" t="s">
        <v>50</v>
      </c>
      <c r="C26" s="71" t="s">
        <v>290</v>
      </c>
      <c r="D26" s="71" t="s">
        <v>295</v>
      </c>
      <c r="E26" s="53" t="s">
        <v>35</v>
      </c>
      <c r="F26" s="48"/>
      <c r="G26" s="48" t="s">
        <v>34</v>
      </c>
      <c r="H26" s="71" t="s">
        <v>299</v>
      </c>
      <c r="I26" s="25" t="s">
        <v>19</v>
      </c>
      <c r="J26" s="37">
        <v>1</v>
      </c>
      <c r="K26" s="26">
        <v>233</v>
      </c>
      <c r="L26" s="152">
        <f t="shared" si="0"/>
        <v>233</v>
      </c>
      <c r="M26" s="53" t="s">
        <v>296</v>
      </c>
      <c r="N26" s="24"/>
    </row>
    <row r="27" spans="1:14" s="9" customFormat="1" ht="15" customHeight="1">
      <c r="A27" s="129"/>
      <c r="B27" s="20" t="s">
        <v>50</v>
      </c>
      <c r="C27" s="71" t="s">
        <v>290</v>
      </c>
      <c r="D27" s="71" t="s">
        <v>295</v>
      </c>
      <c r="E27" s="53" t="s">
        <v>35</v>
      </c>
      <c r="F27" s="48"/>
      <c r="G27" s="48" t="s">
        <v>34</v>
      </c>
      <c r="H27" s="71" t="s">
        <v>300</v>
      </c>
      <c r="I27" s="25" t="s">
        <v>19</v>
      </c>
      <c r="J27" s="37">
        <v>1</v>
      </c>
      <c r="K27" s="26">
        <v>110</v>
      </c>
      <c r="L27" s="152">
        <f t="shared" si="0"/>
        <v>110</v>
      </c>
      <c r="M27" s="53" t="s">
        <v>296</v>
      </c>
      <c r="N27" s="24"/>
    </row>
    <row r="28" spans="1:14" s="9" customFormat="1" ht="15" customHeight="1">
      <c r="A28" s="129"/>
      <c r="B28" s="20" t="s">
        <v>50</v>
      </c>
      <c r="C28" s="71" t="s">
        <v>290</v>
      </c>
      <c r="D28" s="71" t="s">
        <v>295</v>
      </c>
      <c r="E28" s="53" t="s">
        <v>35</v>
      </c>
      <c r="F28" s="48"/>
      <c r="G28" s="48" t="s">
        <v>34</v>
      </c>
      <c r="H28" s="71" t="s">
        <v>76</v>
      </c>
      <c r="I28" s="25" t="s">
        <v>19</v>
      </c>
      <c r="J28" s="37">
        <v>1</v>
      </c>
      <c r="K28" s="26">
        <v>105</v>
      </c>
      <c r="L28" s="152">
        <f>J28*K28</f>
        <v>105</v>
      </c>
      <c r="M28" s="53" t="s">
        <v>296</v>
      </c>
      <c r="N28" s="24"/>
    </row>
    <row r="29" spans="1:14" s="9" customFormat="1" ht="15" customHeight="1">
      <c r="A29" s="129"/>
      <c r="B29" s="20" t="s">
        <v>50</v>
      </c>
      <c r="C29" s="71" t="s">
        <v>290</v>
      </c>
      <c r="D29" s="71" t="s">
        <v>295</v>
      </c>
      <c r="E29" s="53" t="s">
        <v>35</v>
      </c>
      <c r="F29" s="48"/>
      <c r="G29" s="48" t="s">
        <v>34</v>
      </c>
      <c r="H29" s="139" t="s">
        <v>301</v>
      </c>
      <c r="I29" s="22" t="s">
        <v>19</v>
      </c>
      <c r="J29" s="31">
        <v>1</v>
      </c>
      <c r="K29" s="32">
        <v>17</v>
      </c>
      <c r="L29" s="156">
        <f>J29*K29</f>
        <v>17</v>
      </c>
      <c r="M29" s="53" t="s">
        <v>296</v>
      </c>
      <c r="N29" s="24"/>
    </row>
    <row r="30" spans="1:14" s="9" customFormat="1" ht="15" customHeight="1">
      <c r="A30" s="129"/>
      <c r="B30" s="20" t="s">
        <v>50</v>
      </c>
      <c r="C30" s="71" t="s">
        <v>290</v>
      </c>
      <c r="D30" s="71" t="s">
        <v>295</v>
      </c>
      <c r="E30" s="53" t="s">
        <v>35</v>
      </c>
      <c r="F30" s="48"/>
      <c r="G30" s="48" t="s">
        <v>34</v>
      </c>
      <c r="H30" s="139" t="s">
        <v>302</v>
      </c>
      <c r="I30" s="22" t="s">
        <v>19</v>
      </c>
      <c r="J30" s="31">
        <v>1</v>
      </c>
      <c r="K30" s="32">
        <v>550</v>
      </c>
      <c r="L30" s="156">
        <f>J30*K30</f>
        <v>550</v>
      </c>
      <c r="M30" s="53" t="s">
        <v>296</v>
      </c>
      <c r="N30" s="24"/>
    </row>
    <row r="31" spans="1:14" s="9" customFormat="1" ht="15" customHeight="1">
      <c r="A31" s="129"/>
      <c r="B31" s="20" t="s">
        <v>50</v>
      </c>
      <c r="C31" s="71" t="s">
        <v>290</v>
      </c>
      <c r="D31" s="71" t="s">
        <v>295</v>
      </c>
      <c r="E31" s="53" t="s">
        <v>35</v>
      </c>
      <c r="F31" s="48"/>
      <c r="G31" s="48" t="s">
        <v>34</v>
      </c>
      <c r="H31" s="139" t="s">
        <v>303</v>
      </c>
      <c r="I31" s="22" t="s">
        <v>19</v>
      </c>
      <c r="J31" s="31">
        <v>1</v>
      </c>
      <c r="K31" s="32">
        <v>131</v>
      </c>
      <c r="L31" s="156">
        <f>J31*K31</f>
        <v>131</v>
      </c>
      <c r="M31" s="53" t="s">
        <v>296</v>
      </c>
      <c r="N31" s="24"/>
    </row>
    <row r="32" spans="1:14" s="9" customFormat="1" ht="15" customHeight="1">
      <c r="A32" s="129"/>
      <c r="B32" s="20" t="s">
        <v>50</v>
      </c>
      <c r="C32" s="71" t="s">
        <v>290</v>
      </c>
      <c r="D32" s="71" t="s">
        <v>295</v>
      </c>
      <c r="E32" s="53" t="s">
        <v>35</v>
      </c>
      <c r="F32" s="48"/>
      <c r="G32" s="48" t="s">
        <v>34</v>
      </c>
      <c r="H32" s="71" t="s">
        <v>304</v>
      </c>
      <c r="I32" s="25" t="s">
        <v>19</v>
      </c>
      <c r="J32" s="37">
        <v>2</v>
      </c>
      <c r="K32" s="26">
        <v>50</v>
      </c>
      <c r="L32" s="152">
        <f t="shared" si="0"/>
        <v>100</v>
      </c>
      <c r="M32" s="53" t="s">
        <v>296</v>
      </c>
      <c r="N32" s="24"/>
    </row>
    <row r="33" spans="1:14" s="9" customFormat="1" ht="15" customHeight="1">
      <c r="A33" s="49"/>
      <c r="B33" s="108" t="s">
        <v>42</v>
      </c>
      <c r="C33" s="65"/>
      <c r="D33" s="104"/>
      <c r="E33" s="50"/>
      <c r="F33" s="50"/>
      <c r="G33" s="50"/>
      <c r="H33" s="141"/>
      <c r="I33" s="12"/>
      <c r="J33" s="118"/>
      <c r="K33" s="14"/>
      <c r="L33" s="185">
        <f>SUM(L16:L32)</f>
        <v>28477.057500000003</v>
      </c>
      <c r="M33" s="52"/>
      <c r="N33" s="24"/>
    </row>
    <row r="34" spans="1:14" s="9" customFormat="1" ht="15" customHeight="1">
      <c r="A34" s="49"/>
      <c r="B34" s="20"/>
      <c r="C34" s="65"/>
      <c r="D34" s="104"/>
      <c r="E34" s="50"/>
      <c r="F34" s="50"/>
      <c r="G34" s="50"/>
      <c r="H34" s="141"/>
      <c r="I34" s="12"/>
      <c r="J34" s="118"/>
      <c r="K34" s="14"/>
      <c r="L34" s="188"/>
      <c r="M34" s="52"/>
      <c r="N34" s="24"/>
    </row>
    <row r="35" spans="1:14" s="9" customFormat="1" ht="15" customHeight="1">
      <c r="A35" s="129">
        <v>43555</v>
      </c>
      <c r="B35" s="240" t="s">
        <v>244</v>
      </c>
      <c r="C35" s="65"/>
      <c r="D35" s="104"/>
      <c r="E35" s="50"/>
      <c r="F35" s="50"/>
      <c r="G35" s="50"/>
      <c r="H35" s="141"/>
      <c r="I35" s="12"/>
      <c r="J35" s="118"/>
      <c r="K35" s="14"/>
      <c r="L35" s="188"/>
      <c r="M35" s="52"/>
      <c r="N35" s="24"/>
    </row>
    <row r="36" spans="1:14" s="9" customFormat="1" ht="21" customHeight="1">
      <c r="A36" s="49"/>
      <c r="B36" s="20" t="s">
        <v>51</v>
      </c>
      <c r="C36" s="63" t="s">
        <v>110</v>
      </c>
      <c r="D36" s="100" t="s">
        <v>86</v>
      </c>
      <c r="E36" s="47" t="s">
        <v>85</v>
      </c>
      <c r="F36" s="47"/>
      <c r="G36" s="47" t="s">
        <v>87</v>
      </c>
      <c r="H36" s="125" t="s">
        <v>92</v>
      </c>
      <c r="I36" s="22" t="s">
        <v>24</v>
      </c>
      <c r="J36" s="31"/>
      <c r="K36" s="32"/>
      <c r="L36" s="156">
        <v>110.06</v>
      </c>
      <c r="M36" s="52" t="s">
        <v>41</v>
      </c>
      <c r="N36" s="24"/>
    </row>
    <row r="37" spans="1:14" s="9" customFormat="1" ht="21" customHeight="1">
      <c r="A37" s="49"/>
      <c r="B37" s="20" t="s">
        <v>51</v>
      </c>
      <c r="C37" s="63" t="s">
        <v>110</v>
      </c>
      <c r="D37" s="138" t="s">
        <v>382</v>
      </c>
      <c r="E37" s="47" t="s">
        <v>383</v>
      </c>
      <c r="F37" s="47"/>
      <c r="G37" s="47" t="s">
        <v>87</v>
      </c>
      <c r="H37" s="125" t="s">
        <v>92</v>
      </c>
      <c r="I37" s="22" t="s">
        <v>24</v>
      </c>
      <c r="J37" s="31"/>
      <c r="K37" s="32"/>
      <c r="L37" s="156">
        <v>275.15</v>
      </c>
      <c r="M37" s="52" t="s">
        <v>41</v>
      </c>
      <c r="N37" s="24"/>
    </row>
    <row r="38" spans="1:14" s="9" customFormat="1" ht="15" customHeight="1">
      <c r="A38" s="49"/>
      <c r="B38" s="20" t="s">
        <v>51</v>
      </c>
      <c r="C38" s="63" t="s">
        <v>68</v>
      </c>
      <c r="D38" s="100" t="s">
        <v>88</v>
      </c>
      <c r="E38" s="47" t="s">
        <v>85</v>
      </c>
      <c r="F38" s="47"/>
      <c r="G38" s="47" t="s">
        <v>89</v>
      </c>
      <c r="H38" s="125" t="s">
        <v>73</v>
      </c>
      <c r="I38" s="22" t="s">
        <v>24</v>
      </c>
      <c r="J38" s="31"/>
      <c r="K38" s="32"/>
      <c r="L38" s="156">
        <v>18400</v>
      </c>
      <c r="M38" s="52" t="s">
        <v>41</v>
      </c>
      <c r="N38" s="24"/>
    </row>
    <row r="39" spans="1:14" s="9" customFormat="1" ht="15" customHeight="1">
      <c r="A39" s="49"/>
      <c r="B39" s="20" t="s">
        <v>51</v>
      </c>
      <c r="C39" s="63" t="s">
        <v>68</v>
      </c>
      <c r="D39" s="100" t="s">
        <v>90</v>
      </c>
      <c r="E39" s="47" t="s">
        <v>85</v>
      </c>
      <c r="F39" s="47"/>
      <c r="G39" s="47" t="s">
        <v>91</v>
      </c>
      <c r="H39" s="125" t="s">
        <v>73</v>
      </c>
      <c r="I39" s="22" t="s">
        <v>24</v>
      </c>
      <c r="J39" s="31"/>
      <c r="K39" s="32"/>
      <c r="L39" s="156">
        <v>3291.11</v>
      </c>
      <c r="M39" s="52" t="s">
        <v>41</v>
      </c>
      <c r="N39" s="24"/>
    </row>
    <row r="40" spans="1:14" s="9" customFormat="1" ht="15" customHeight="1">
      <c r="A40" s="49"/>
      <c r="B40" s="28" t="s">
        <v>50</v>
      </c>
      <c r="C40" s="71" t="s">
        <v>402</v>
      </c>
      <c r="D40" s="71" t="s">
        <v>179</v>
      </c>
      <c r="E40" s="47" t="s">
        <v>35</v>
      </c>
      <c r="F40" s="47"/>
      <c r="G40" s="47" t="s">
        <v>34</v>
      </c>
      <c r="H40" s="268" t="s">
        <v>403</v>
      </c>
      <c r="I40" s="25" t="s">
        <v>19</v>
      </c>
      <c r="J40" s="37">
        <v>1</v>
      </c>
      <c r="K40" s="26">
        <v>2849.1</v>
      </c>
      <c r="L40" s="156">
        <f aca="true" t="shared" si="1" ref="L40:L52">J40*K40</f>
        <v>2849.1</v>
      </c>
      <c r="M40" s="52" t="s">
        <v>404</v>
      </c>
      <c r="N40" s="24"/>
    </row>
    <row r="41" spans="1:14" s="9" customFormat="1" ht="15" customHeight="1">
      <c r="A41" s="49"/>
      <c r="B41" s="28" t="s">
        <v>50</v>
      </c>
      <c r="C41" s="71" t="s">
        <v>402</v>
      </c>
      <c r="D41" s="71" t="s">
        <v>179</v>
      </c>
      <c r="E41" s="47" t="s">
        <v>35</v>
      </c>
      <c r="F41" s="47"/>
      <c r="G41" s="47" t="s">
        <v>34</v>
      </c>
      <c r="H41" s="268" t="s">
        <v>405</v>
      </c>
      <c r="I41" s="25" t="s">
        <v>19</v>
      </c>
      <c r="J41" s="37">
        <v>4</v>
      </c>
      <c r="K41" s="26">
        <v>373.6</v>
      </c>
      <c r="L41" s="156">
        <f t="shared" si="1"/>
        <v>1494.4</v>
      </c>
      <c r="M41" s="52" t="s">
        <v>404</v>
      </c>
      <c r="N41" s="24"/>
    </row>
    <row r="42" spans="1:14" s="9" customFormat="1" ht="15" customHeight="1">
      <c r="A42" s="49"/>
      <c r="B42" s="28" t="s">
        <v>50</v>
      </c>
      <c r="C42" s="71" t="s">
        <v>402</v>
      </c>
      <c r="D42" s="71" t="s">
        <v>179</v>
      </c>
      <c r="E42" s="47" t="s">
        <v>35</v>
      </c>
      <c r="F42" s="47"/>
      <c r="G42" s="47" t="s">
        <v>34</v>
      </c>
      <c r="H42" s="268" t="s">
        <v>172</v>
      </c>
      <c r="I42" s="25" t="s">
        <v>19</v>
      </c>
      <c r="J42" s="37">
        <v>4</v>
      </c>
      <c r="K42" s="26">
        <v>257.5</v>
      </c>
      <c r="L42" s="156">
        <f t="shared" si="1"/>
        <v>1030</v>
      </c>
      <c r="M42" s="52" t="s">
        <v>404</v>
      </c>
      <c r="N42" s="24"/>
    </row>
    <row r="43" spans="1:14" s="9" customFormat="1" ht="15" customHeight="1">
      <c r="A43" s="49"/>
      <c r="B43" s="28" t="s">
        <v>50</v>
      </c>
      <c r="C43" s="71" t="s">
        <v>402</v>
      </c>
      <c r="D43" s="71" t="s">
        <v>179</v>
      </c>
      <c r="E43" s="47" t="s">
        <v>35</v>
      </c>
      <c r="F43" s="47"/>
      <c r="G43" s="47" t="s">
        <v>34</v>
      </c>
      <c r="H43" s="268" t="s">
        <v>168</v>
      </c>
      <c r="I43" s="25" t="s">
        <v>23</v>
      </c>
      <c r="J43" s="37">
        <v>6</v>
      </c>
      <c r="K43" s="26">
        <v>1037.2</v>
      </c>
      <c r="L43" s="156">
        <f t="shared" si="1"/>
        <v>6223.200000000001</v>
      </c>
      <c r="M43" s="52" t="s">
        <v>404</v>
      </c>
      <c r="N43" s="24"/>
    </row>
    <row r="44" spans="1:14" s="9" customFormat="1" ht="15" customHeight="1">
      <c r="A44" s="49"/>
      <c r="B44" s="28" t="s">
        <v>50</v>
      </c>
      <c r="C44" s="71" t="s">
        <v>402</v>
      </c>
      <c r="D44" s="71" t="s">
        <v>179</v>
      </c>
      <c r="E44" s="47" t="s">
        <v>35</v>
      </c>
      <c r="F44" s="47"/>
      <c r="G44" s="47" t="s">
        <v>34</v>
      </c>
      <c r="H44" s="268" t="s">
        <v>302</v>
      </c>
      <c r="I44" s="25" t="s">
        <v>19</v>
      </c>
      <c r="J44" s="37">
        <v>1</v>
      </c>
      <c r="K44" s="26">
        <v>550</v>
      </c>
      <c r="L44" s="156">
        <f t="shared" si="1"/>
        <v>550</v>
      </c>
      <c r="M44" s="52" t="s">
        <v>404</v>
      </c>
      <c r="N44" s="24"/>
    </row>
    <row r="45" spans="1:14" s="9" customFormat="1" ht="15" customHeight="1">
      <c r="A45" s="49"/>
      <c r="B45" s="28" t="s">
        <v>50</v>
      </c>
      <c r="C45" s="71" t="s">
        <v>402</v>
      </c>
      <c r="D45" s="71" t="s">
        <v>179</v>
      </c>
      <c r="E45" s="47" t="s">
        <v>35</v>
      </c>
      <c r="F45" s="47"/>
      <c r="G45" s="47" t="s">
        <v>34</v>
      </c>
      <c r="H45" s="64" t="s">
        <v>69</v>
      </c>
      <c r="I45" s="22" t="s">
        <v>22</v>
      </c>
      <c r="J45" s="37">
        <v>0.1</v>
      </c>
      <c r="K45" s="26">
        <v>207.55</v>
      </c>
      <c r="L45" s="152">
        <f t="shared" si="1"/>
        <v>20.755000000000003</v>
      </c>
      <c r="M45" s="52" t="s">
        <v>398</v>
      </c>
      <c r="N45" s="24"/>
    </row>
    <row r="46" spans="1:14" s="9" customFormat="1" ht="15" customHeight="1">
      <c r="A46" s="49"/>
      <c r="B46" s="28" t="s">
        <v>50</v>
      </c>
      <c r="C46" s="71" t="s">
        <v>407</v>
      </c>
      <c r="D46" s="71" t="s">
        <v>413</v>
      </c>
      <c r="E46" s="47" t="s">
        <v>37</v>
      </c>
      <c r="F46" s="47"/>
      <c r="G46" s="47" t="s">
        <v>34</v>
      </c>
      <c r="H46" s="268" t="s">
        <v>334</v>
      </c>
      <c r="I46" s="25" t="s">
        <v>19</v>
      </c>
      <c r="J46" s="37">
        <v>1</v>
      </c>
      <c r="K46" s="26">
        <v>450</v>
      </c>
      <c r="L46" s="156">
        <f t="shared" si="1"/>
        <v>450</v>
      </c>
      <c r="M46" s="52" t="s">
        <v>406</v>
      </c>
      <c r="N46" s="24"/>
    </row>
    <row r="47" spans="1:14" s="9" customFormat="1" ht="15" customHeight="1">
      <c r="A47" s="49"/>
      <c r="B47" s="28" t="s">
        <v>50</v>
      </c>
      <c r="C47" s="71" t="s">
        <v>407</v>
      </c>
      <c r="D47" s="71" t="s">
        <v>413</v>
      </c>
      <c r="E47" s="47" t="s">
        <v>37</v>
      </c>
      <c r="F47" s="47"/>
      <c r="G47" s="47" t="s">
        <v>34</v>
      </c>
      <c r="H47" s="268" t="s">
        <v>236</v>
      </c>
      <c r="I47" s="25" t="s">
        <v>19</v>
      </c>
      <c r="J47" s="37">
        <v>1</v>
      </c>
      <c r="K47" s="26">
        <v>207.9</v>
      </c>
      <c r="L47" s="156">
        <f t="shared" si="1"/>
        <v>207.9</v>
      </c>
      <c r="M47" s="52" t="s">
        <v>406</v>
      </c>
      <c r="N47" s="24"/>
    </row>
    <row r="48" spans="1:14" s="9" customFormat="1" ht="15" customHeight="1">
      <c r="A48" s="49"/>
      <c r="B48" s="28" t="s">
        <v>50</v>
      </c>
      <c r="C48" s="71" t="s">
        <v>414</v>
      </c>
      <c r="D48" s="71" t="s">
        <v>415</v>
      </c>
      <c r="E48" s="47" t="s">
        <v>37</v>
      </c>
      <c r="F48" s="47"/>
      <c r="G48" s="47" t="s">
        <v>34</v>
      </c>
      <c r="H48" s="268" t="s">
        <v>315</v>
      </c>
      <c r="I48" s="25" t="s">
        <v>23</v>
      </c>
      <c r="J48" s="37">
        <v>2</v>
      </c>
      <c r="K48" s="26">
        <v>50</v>
      </c>
      <c r="L48" s="156">
        <f t="shared" si="1"/>
        <v>100</v>
      </c>
      <c r="M48" s="52" t="s">
        <v>408</v>
      </c>
      <c r="N48" s="24"/>
    </row>
    <row r="49" spans="1:14" s="9" customFormat="1" ht="15" customHeight="1">
      <c r="A49" s="49"/>
      <c r="B49" s="28" t="s">
        <v>50</v>
      </c>
      <c r="C49" s="71" t="s">
        <v>414</v>
      </c>
      <c r="D49" s="71" t="s">
        <v>415</v>
      </c>
      <c r="E49" s="47" t="s">
        <v>37</v>
      </c>
      <c r="F49" s="47"/>
      <c r="G49" s="47" t="s">
        <v>34</v>
      </c>
      <c r="H49" s="268" t="s">
        <v>323</v>
      </c>
      <c r="I49" s="25" t="s">
        <v>19</v>
      </c>
      <c r="J49" s="37">
        <v>1</v>
      </c>
      <c r="K49" s="26">
        <v>79</v>
      </c>
      <c r="L49" s="156">
        <f t="shared" si="1"/>
        <v>79</v>
      </c>
      <c r="M49" s="52" t="s">
        <v>249</v>
      </c>
      <c r="N49" s="24"/>
    </row>
    <row r="50" spans="1:14" s="9" customFormat="1" ht="15" customHeight="1">
      <c r="A50" s="49"/>
      <c r="B50" s="28" t="s">
        <v>50</v>
      </c>
      <c r="C50" s="71" t="s">
        <v>414</v>
      </c>
      <c r="D50" s="71" t="s">
        <v>348</v>
      </c>
      <c r="E50" s="53" t="s">
        <v>35</v>
      </c>
      <c r="F50" s="47"/>
      <c r="G50" s="47" t="s">
        <v>34</v>
      </c>
      <c r="H50" s="268" t="s">
        <v>71</v>
      </c>
      <c r="I50" s="25" t="s">
        <v>19</v>
      </c>
      <c r="J50" s="37">
        <v>3</v>
      </c>
      <c r="K50" s="26">
        <v>23</v>
      </c>
      <c r="L50" s="156">
        <f t="shared" si="1"/>
        <v>69</v>
      </c>
      <c r="M50" s="52" t="s">
        <v>250</v>
      </c>
      <c r="N50" s="24"/>
    </row>
    <row r="51" spans="1:14" s="9" customFormat="1" ht="15" customHeight="1">
      <c r="A51" s="49"/>
      <c r="B51" s="28" t="s">
        <v>50</v>
      </c>
      <c r="C51" s="71" t="s">
        <v>410</v>
      </c>
      <c r="D51" s="71" t="s">
        <v>411</v>
      </c>
      <c r="E51" s="47" t="s">
        <v>37</v>
      </c>
      <c r="F51" s="47"/>
      <c r="G51" s="47" t="s">
        <v>34</v>
      </c>
      <c r="H51" s="268" t="s">
        <v>409</v>
      </c>
      <c r="I51" s="25" t="s">
        <v>19</v>
      </c>
      <c r="J51" s="37">
        <v>2</v>
      </c>
      <c r="K51" s="26">
        <v>582</v>
      </c>
      <c r="L51" s="156">
        <f t="shared" si="1"/>
        <v>1164</v>
      </c>
      <c r="M51" s="52" t="s">
        <v>408</v>
      </c>
      <c r="N51" s="24"/>
    </row>
    <row r="52" spans="1:14" s="9" customFormat="1" ht="15" customHeight="1">
      <c r="A52" s="49"/>
      <c r="B52" s="28" t="s">
        <v>50</v>
      </c>
      <c r="C52" s="71" t="s">
        <v>410</v>
      </c>
      <c r="D52" s="71" t="s">
        <v>412</v>
      </c>
      <c r="E52" s="47" t="s">
        <v>37</v>
      </c>
      <c r="F52" s="47"/>
      <c r="G52" s="47" t="s">
        <v>34</v>
      </c>
      <c r="H52" s="64" t="s">
        <v>69</v>
      </c>
      <c r="I52" s="22" t="s">
        <v>22</v>
      </c>
      <c r="J52" s="37">
        <v>0.15</v>
      </c>
      <c r="K52" s="26">
        <v>207.55</v>
      </c>
      <c r="L52" s="152">
        <f t="shared" si="1"/>
        <v>31.1325</v>
      </c>
      <c r="M52" s="52" t="s">
        <v>398</v>
      </c>
      <c r="N52" s="24"/>
    </row>
    <row r="53" spans="1:14" s="9" customFormat="1" ht="18" customHeight="1">
      <c r="A53" s="49"/>
      <c r="B53" s="108" t="s">
        <v>21</v>
      </c>
      <c r="C53" s="65"/>
      <c r="D53" s="104"/>
      <c r="E53" s="50"/>
      <c r="F53" s="50"/>
      <c r="G53" s="50"/>
      <c r="H53" s="141"/>
      <c r="I53" s="12"/>
      <c r="J53" s="118"/>
      <c r="K53" s="14"/>
      <c r="L53" s="183">
        <f>SUM(L36:L52)</f>
        <v>36344.8075</v>
      </c>
      <c r="M53" s="52"/>
      <c r="N53" s="24"/>
    </row>
    <row r="54" spans="1:14" s="9" customFormat="1" ht="18" customHeight="1">
      <c r="A54" s="49"/>
      <c r="B54" s="108" t="s">
        <v>245</v>
      </c>
      <c r="C54" s="65"/>
      <c r="D54" s="104"/>
      <c r="E54" s="50"/>
      <c r="F54" s="50"/>
      <c r="G54" s="50"/>
      <c r="H54" s="141"/>
      <c r="I54" s="12"/>
      <c r="J54" s="118"/>
      <c r="K54" s="14"/>
      <c r="L54" s="183">
        <v>87687.3</v>
      </c>
      <c r="M54" s="52"/>
      <c r="N54" s="24"/>
    </row>
    <row r="55" spans="1:15" s="9" customFormat="1" ht="15" customHeight="1">
      <c r="A55" s="49"/>
      <c r="B55" s="28" t="s">
        <v>25</v>
      </c>
      <c r="C55" s="72"/>
      <c r="D55" s="100"/>
      <c r="E55" s="47"/>
      <c r="F55" s="47"/>
      <c r="G55" s="47"/>
      <c r="H55" s="125"/>
      <c r="I55" s="22"/>
      <c r="J55" s="31"/>
      <c r="K55" s="32"/>
      <c r="L55" s="152"/>
      <c r="M55" s="54"/>
      <c r="N55" s="24"/>
      <c r="O55" s="14"/>
    </row>
    <row r="56" spans="1:15" s="9" customFormat="1" ht="15" customHeight="1">
      <c r="A56" s="49"/>
      <c r="B56" s="28"/>
      <c r="C56" s="72"/>
      <c r="D56" s="66"/>
      <c r="E56" s="53"/>
      <c r="F56" s="48"/>
      <c r="G56" s="48"/>
      <c r="H56" s="66"/>
      <c r="I56" s="25"/>
      <c r="J56" s="37"/>
      <c r="K56" s="26"/>
      <c r="L56" s="152"/>
      <c r="M56" s="54"/>
      <c r="N56" s="24"/>
      <c r="O56" s="14"/>
    </row>
    <row r="57" spans="1:15" s="9" customFormat="1" ht="15" customHeight="1">
      <c r="A57" s="49"/>
      <c r="B57" s="28"/>
      <c r="C57" s="72"/>
      <c r="D57" s="66"/>
      <c r="E57" s="53"/>
      <c r="F57" s="48"/>
      <c r="G57" s="48"/>
      <c r="H57" s="66"/>
      <c r="I57" s="25"/>
      <c r="J57" s="37"/>
      <c r="K57" s="26"/>
      <c r="L57" s="152"/>
      <c r="M57" s="52"/>
      <c r="N57" s="24"/>
      <c r="O57" s="14"/>
    </row>
    <row r="58" spans="1:15" s="9" customFormat="1" ht="15" customHeight="1">
      <c r="A58" s="49"/>
      <c r="B58" s="28"/>
      <c r="C58" s="72"/>
      <c r="D58" s="66"/>
      <c r="E58" s="53"/>
      <c r="F58" s="47"/>
      <c r="G58" s="47"/>
      <c r="H58" s="125"/>
      <c r="I58" s="22"/>
      <c r="J58" s="31"/>
      <c r="K58" s="32"/>
      <c r="L58" s="152"/>
      <c r="M58" s="52"/>
      <c r="N58" s="24"/>
      <c r="O58" s="14"/>
    </row>
    <row r="59" spans="1:15" s="9" customFormat="1" ht="15" customHeight="1">
      <c r="A59" s="49"/>
      <c r="B59" s="28"/>
      <c r="C59" s="72"/>
      <c r="D59" s="100"/>
      <c r="E59" s="47"/>
      <c r="F59" s="47"/>
      <c r="G59" s="47"/>
      <c r="H59" s="125"/>
      <c r="I59" s="22"/>
      <c r="J59" s="31"/>
      <c r="K59" s="32"/>
      <c r="L59" s="152"/>
      <c r="M59" s="52"/>
      <c r="N59" s="24"/>
      <c r="O59" s="14"/>
    </row>
    <row r="60" spans="1:15" s="9" customFormat="1" ht="15" customHeight="1">
      <c r="A60" s="49"/>
      <c r="B60" s="28"/>
      <c r="C60" s="72"/>
      <c r="D60" s="100"/>
      <c r="E60" s="47"/>
      <c r="F60" s="47"/>
      <c r="G60" s="47"/>
      <c r="H60" s="125"/>
      <c r="I60" s="22"/>
      <c r="J60" s="31"/>
      <c r="K60" s="32"/>
      <c r="L60" s="152"/>
      <c r="M60" s="52"/>
      <c r="N60" s="24"/>
      <c r="O60" s="14"/>
    </row>
    <row r="61" spans="1:15" s="9" customFormat="1" ht="15" customHeight="1">
      <c r="A61" s="49"/>
      <c r="B61" s="28"/>
      <c r="C61" s="72"/>
      <c r="D61" s="100"/>
      <c r="E61" s="47"/>
      <c r="F61" s="47"/>
      <c r="G61" s="47"/>
      <c r="H61" s="125"/>
      <c r="I61" s="22"/>
      <c r="J61" s="31"/>
      <c r="K61" s="32"/>
      <c r="L61" s="152"/>
      <c r="M61" s="52"/>
      <c r="N61" s="24"/>
      <c r="O61" s="14"/>
    </row>
    <row r="62" spans="1:15" s="9" customFormat="1" ht="15" customHeight="1">
      <c r="A62" s="49"/>
      <c r="B62" s="28"/>
      <c r="C62" s="72"/>
      <c r="D62" s="100"/>
      <c r="E62" s="47"/>
      <c r="F62" s="47"/>
      <c r="G62" s="47"/>
      <c r="H62" s="125"/>
      <c r="I62" s="22"/>
      <c r="J62" s="31"/>
      <c r="K62" s="32"/>
      <c r="L62" s="152"/>
      <c r="M62" s="52"/>
      <c r="N62" s="24"/>
      <c r="O62" s="14"/>
    </row>
    <row r="63" spans="1:15" s="9" customFormat="1" ht="15" customHeight="1">
      <c r="A63" s="49"/>
      <c r="B63" s="28"/>
      <c r="C63" s="72"/>
      <c r="D63" s="100"/>
      <c r="E63" s="47"/>
      <c r="F63" s="47"/>
      <c r="G63" s="47"/>
      <c r="H63" s="125"/>
      <c r="I63" s="22"/>
      <c r="J63" s="31"/>
      <c r="K63" s="32"/>
      <c r="L63" s="152"/>
      <c r="M63" s="52"/>
      <c r="N63" s="24"/>
      <c r="O63" s="14"/>
    </row>
    <row r="64" spans="1:15" s="9" customFormat="1" ht="15" customHeight="1">
      <c r="A64" s="49"/>
      <c r="B64" s="28"/>
      <c r="C64" s="72"/>
      <c r="D64" s="100"/>
      <c r="E64" s="47"/>
      <c r="F64" s="47"/>
      <c r="G64" s="47"/>
      <c r="H64" s="125"/>
      <c r="I64" s="22"/>
      <c r="J64" s="31"/>
      <c r="K64" s="32"/>
      <c r="L64" s="152"/>
      <c r="M64" s="52"/>
      <c r="N64" s="24"/>
      <c r="O64" s="14"/>
    </row>
    <row r="65" spans="1:15" s="9" customFormat="1" ht="15" customHeight="1">
      <c r="A65" s="49"/>
      <c r="B65" s="28"/>
      <c r="C65" s="72"/>
      <c r="D65" s="100"/>
      <c r="E65" s="47"/>
      <c r="F65" s="47"/>
      <c r="G65" s="47"/>
      <c r="H65" s="125"/>
      <c r="I65" s="22"/>
      <c r="J65" s="31"/>
      <c r="K65" s="32"/>
      <c r="L65" s="152"/>
      <c r="M65" s="54"/>
      <c r="N65" s="24"/>
      <c r="O65" s="14"/>
    </row>
    <row r="66" spans="1:15" s="9" customFormat="1" ht="15" customHeight="1">
      <c r="A66" s="49"/>
      <c r="B66" s="28"/>
      <c r="C66" s="72"/>
      <c r="D66" s="100"/>
      <c r="E66" s="47"/>
      <c r="F66" s="47"/>
      <c r="G66" s="47"/>
      <c r="H66" s="125"/>
      <c r="I66" s="22"/>
      <c r="J66" s="31"/>
      <c r="K66" s="32"/>
      <c r="L66" s="185"/>
      <c r="M66" s="52"/>
      <c r="N66" s="27"/>
      <c r="O66" s="14"/>
    </row>
    <row r="67" spans="1:15" s="9" customFormat="1" ht="15" customHeight="1">
      <c r="A67" s="49"/>
      <c r="B67" s="108"/>
      <c r="C67" s="63"/>
      <c r="D67" s="104"/>
      <c r="E67" s="50"/>
      <c r="F67" s="50"/>
      <c r="G67" s="50"/>
      <c r="H67" s="141"/>
      <c r="I67" s="11"/>
      <c r="J67" s="78"/>
      <c r="K67" s="14"/>
      <c r="L67" s="184"/>
      <c r="M67" s="44"/>
      <c r="N67" s="24"/>
      <c r="O67" s="14"/>
    </row>
    <row r="68" spans="1:15" s="9" customFormat="1" ht="15" customHeight="1">
      <c r="A68" s="89"/>
      <c r="B68" s="7"/>
      <c r="C68" s="70"/>
      <c r="D68" s="64"/>
      <c r="E68" s="44"/>
      <c r="F68" s="44"/>
      <c r="G68" s="44"/>
      <c r="H68" s="64"/>
      <c r="J68" s="76"/>
      <c r="K68" s="14"/>
      <c r="L68" s="184"/>
      <c r="M68" s="44"/>
      <c r="N68" s="24"/>
      <c r="O68" s="14"/>
    </row>
    <row r="69" spans="1:15" s="9" customFormat="1" ht="15" customHeight="1">
      <c r="A69" s="88">
        <v>42155</v>
      </c>
      <c r="B69" s="85"/>
      <c r="C69" s="70"/>
      <c r="D69" s="64"/>
      <c r="E69" s="44"/>
      <c r="F69" s="44"/>
      <c r="G69" s="44"/>
      <c r="H69" s="64"/>
      <c r="J69" s="76"/>
      <c r="K69" s="14"/>
      <c r="L69" s="152"/>
      <c r="M69" s="52"/>
      <c r="N69" s="24"/>
      <c r="O69" s="14"/>
    </row>
    <row r="70" spans="1:15" s="9" customFormat="1" ht="15" customHeight="1">
      <c r="A70" s="49"/>
      <c r="B70" s="28"/>
      <c r="C70" s="63"/>
      <c r="D70" s="100"/>
      <c r="E70" s="47"/>
      <c r="F70" s="47"/>
      <c r="G70" s="47"/>
      <c r="H70" s="125"/>
      <c r="I70" s="22"/>
      <c r="J70" s="31"/>
      <c r="K70" s="32"/>
      <c r="L70" s="152"/>
      <c r="M70" s="52"/>
      <c r="N70" s="24"/>
      <c r="O70" s="14"/>
    </row>
    <row r="71" spans="1:15" s="9" customFormat="1" ht="15" customHeight="1">
      <c r="A71" s="49"/>
      <c r="B71" s="28"/>
      <c r="C71" s="63"/>
      <c r="D71" s="100"/>
      <c r="E71" s="47"/>
      <c r="F71" s="47"/>
      <c r="G71" s="47"/>
      <c r="H71" s="125"/>
      <c r="I71" s="22"/>
      <c r="J71" s="31"/>
      <c r="K71" s="32"/>
      <c r="L71" s="152"/>
      <c r="M71" s="52"/>
      <c r="N71" s="24"/>
      <c r="O71" s="14"/>
    </row>
    <row r="72" spans="1:15" s="9" customFormat="1" ht="15" customHeight="1">
      <c r="A72" s="49"/>
      <c r="B72" s="28"/>
      <c r="C72" s="63"/>
      <c r="D72" s="100"/>
      <c r="E72" s="47"/>
      <c r="F72" s="47"/>
      <c r="G72" s="47"/>
      <c r="H72" s="125"/>
      <c r="I72" s="22"/>
      <c r="J72" s="31"/>
      <c r="K72" s="32"/>
      <c r="L72" s="152"/>
      <c r="M72" s="52"/>
      <c r="N72" s="24"/>
      <c r="O72" s="14"/>
    </row>
    <row r="73" spans="1:15" s="9" customFormat="1" ht="15" customHeight="1">
      <c r="A73" s="49"/>
      <c r="B73" s="28"/>
      <c r="C73" s="63"/>
      <c r="D73" s="100"/>
      <c r="E73" s="47"/>
      <c r="F73" s="47"/>
      <c r="G73" s="47"/>
      <c r="H73" s="125"/>
      <c r="I73" s="22"/>
      <c r="J73" s="31"/>
      <c r="K73" s="32"/>
      <c r="L73" s="152"/>
      <c r="M73" s="52"/>
      <c r="N73" s="24"/>
      <c r="O73" s="14"/>
    </row>
    <row r="74" spans="1:15" s="9" customFormat="1" ht="15" customHeight="1">
      <c r="A74" s="49"/>
      <c r="B74" s="28"/>
      <c r="C74" s="63"/>
      <c r="D74" s="100"/>
      <c r="E74" s="47"/>
      <c r="F74" s="47"/>
      <c r="G74" s="47"/>
      <c r="H74" s="125"/>
      <c r="I74" s="22"/>
      <c r="J74" s="31"/>
      <c r="K74" s="32"/>
      <c r="L74" s="152"/>
      <c r="M74" s="52"/>
      <c r="N74" s="24"/>
      <c r="O74" s="14"/>
    </row>
    <row r="75" spans="1:15" s="9" customFormat="1" ht="15" customHeight="1">
      <c r="A75" s="49"/>
      <c r="B75" s="28"/>
      <c r="C75" s="63"/>
      <c r="D75" s="100"/>
      <c r="E75" s="47"/>
      <c r="F75" s="47"/>
      <c r="G75" s="47"/>
      <c r="H75" s="125"/>
      <c r="I75" s="22"/>
      <c r="J75" s="31"/>
      <c r="K75" s="32"/>
      <c r="L75" s="152"/>
      <c r="M75" s="52"/>
      <c r="N75" s="24"/>
      <c r="O75" s="14"/>
    </row>
    <row r="76" spans="1:15" s="9" customFormat="1" ht="15" customHeight="1">
      <c r="A76" s="49"/>
      <c r="B76" s="28"/>
      <c r="C76" s="63"/>
      <c r="D76" s="100"/>
      <c r="E76" s="47"/>
      <c r="F76" s="47"/>
      <c r="G76" s="47"/>
      <c r="H76" s="125"/>
      <c r="I76" s="22"/>
      <c r="J76" s="31"/>
      <c r="K76" s="32"/>
      <c r="L76" s="152"/>
      <c r="M76" s="52"/>
      <c r="N76" s="24"/>
      <c r="O76" s="14"/>
    </row>
    <row r="77" spans="1:15" s="9" customFormat="1" ht="15" customHeight="1">
      <c r="A77" s="49"/>
      <c r="B77" s="28"/>
      <c r="C77" s="63"/>
      <c r="D77" s="100"/>
      <c r="E77" s="47"/>
      <c r="F77" s="47"/>
      <c r="G77" s="47"/>
      <c r="H77" s="125"/>
      <c r="I77" s="22"/>
      <c r="J77" s="31"/>
      <c r="K77" s="32"/>
      <c r="L77" s="152"/>
      <c r="M77" s="52"/>
      <c r="N77" s="24"/>
      <c r="O77" s="14"/>
    </row>
    <row r="78" spans="1:15" s="9" customFormat="1" ht="15" customHeight="1">
      <c r="A78" s="49"/>
      <c r="B78" s="28"/>
      <c r="C78" s="63"/>
      <c r="D78" s="100"/>
      <c r="E78" s="47"/>
      <c r="F78" s="47"/>
      <c r="G78" s="47"/>
      <c r="H78" s="125"/>
      <c r="I78" s="22"/>
      <c r="J78" s="31"/>
      <c r="K78" s="32"/>
      <c r="L78" s="152"/>
      <c r="M78" s="52"/>
      <c r="N78" s="24"/>
      <c r="O78" s="14"/>
    </row>
    <row r="79" spans="1:15" s="9" customFormat="1" ht="15" customHeight="1">
      <c r="A79" s="49"/>
      <c r="B79" s="28"/>
      <c r="C79" s="63"/>
      <c r="D79" s="100"/>
      <c r="E79" s="47"/>
      <c r="F79" s="47"/>
      <c r="G79" s="47"/>
      <c r="H79" s="125"/>
      <c r="I79" s="22"/>
      <c r="J79" s="31"/>
      <c r="K79" s="32"/>
      <c r="L79" s="152"/>
      <c r="M79" s="52"/>
      <c r="N79" s="24"/>
      <c r="O79" s="14"/>
    </row>
    <row r="80" spans="1:15" s="9" customFormat="1" ht="15" customHeight="1">
      <c r="A80" s="49"/>
      <c r="B80" s="28"/>
      <c r="C80" s="63"/>
      <c r="D80" s="100"/>
      <c r="E80" s="47"/>
      <c r="F80" s="47"/>
      <c r="G80" s="47"/>
      <c r="H80" s="125"/>
      <c r="I80" s="22"/>
      <c r="J80" s="31"/>
      <c r="K80" s="32"/>
      <c r="L80" s="152"/>
      <c r="M80" s="52"/>
      <c r="N80" s="24"/>
      <c r="O80" s="14"/>
    </row>
    <row r="81" spans="1:15" s="9" customFormat="1" ht="15" customHeight="1">
      <c r="A81" s="49"/>
      <c r="B81" s="28"/>
      <c r="C81" s="63"/>
      <c r="D81" s="100"/>
      <c r="E81" s="47"/>
      <c r="F81" s="47"/>
      <c r="G81" s="47"/>
      <c r="H81" s="125"/>
      <c r="I81" s="22"/>
      <c r="J81" s="31"/>
      <c r="K81" s="32"/>
      <c r="L81" s="152"/>
      <c r="M81" s="52"/>
      <c r="N81" s="24"/>
      <c r="O81" s="14"/>
    </row>
    <row r="82" spans="1:15" s="9" customFormat="1" ht="15" customHeight="1">
      <c r="A82" s="49"/>
      <c r="B82" s="28"/>
      <c r="C82" s="63"/>
      <c r="D82" s="100"/>
      <c r="E82" s="47"/>
      <c r="F82" s="47"/>
      <c r="G82" s="47"/>
      <c r="H82" s="125"/>
      <c r="I82" s="22"/>
      <c r="J82" s="31"/>
      <c r="K82" s="32"/>
      <c r="L82" s="152"/>
      <c r="M82" s="52"/>
      <c r="N82" s="24"/>
      <c r="O82" s="14"/>
    </row>
    <row r="83" spans="1:15" s="9" customFormat="1" ht="15" customHeight="1">
      <c r="A83" s="49"/>
      <c r="B83" s="28"/>
      <c r="C83" s="63"/>
      <c r="D83" s="100"/>
      <c r="E83" s="47"/>
      <c r="F83" s="47"/>
      <c r="G83" s="47"/>
      <c r="H83" s="125"/>
      <c r="I83" s="22"/>
      <c r="J83" s="31"/>
      <c r="K83" s="32"/>
      <c r="L83" s="152"/>
      <c r="M83" s="52"/>
      <c r="N83" s="24"/>
      <c r="O83" s="14"/>
    </row>
    <row r="84" spans="1:15" s="9" customFormat="1" ht="15" customHeight="1">
      <c r="A84" s="49"/>
      <c r="B84" s="28"/>
      <c r="C84" s="63"/>
      <c r="D84" s="100"/>
      <c r="E84" s="47"/>
      <c r="F84" s="47"/>
      <c r="G84" s="47"/>
      <c r="H84" s="125"/>
      <c r="I84" s="22"/>
      <c r="J84" s="31"/>
      <c r="K84" s="32"/>
      <c r="L84" s="152"/>
      <c r="M84" s="52"/>
      <c r="N84" s="24"/>
      <c r="O84" s="14"/>
    </row>
    <row r="85" spans="1:15" s="9" customFormat="1" ht="15" customHeight="1">
      <c r="A85" s="49"/>
      <c r="B85" s="28"/>
      <c r="C85" s="63"/>
      <c r="D85" s="100"/>
      <c r="E85" s="47"/>
      <c r="F85" s="47"/>
      <c r="G85" s="47"/>
      <c r="H85" s="125"/>
      <c r="I85" s="22"/>
      <c r="J85" s="31"/>
      <c r="K85" s="32"/>
      <c r="L85" s="152"/>
      <c r="M85" s="52"/>
      <c r="N85" s="24"/>
      <c r="O85" s="14"/>
    </row>
    <row r="86" spans="1:15" s="9" customFormat="1" ht="15" customHeight="1">
      <c r="A86" s="49"/>
      <c r="B86" s="28"/>
      <c r="C86" s="63"/>
      <c r="D86" s="100"/>
      <c r="E86" s="47"/>
      <c r="F86" s="47"/>
      <c r="G86" s="47"/>
      <c r="H86" s="125"/>
      <c r="I86" s="22"/>
      <c r="J86" s="31"/>
      <c r="K86" s="32"/>
      <c r="L86" s="152"/>
      <c r="M86" s="52"/>
      <c r="N86" s="24"/>
      <c r="O86" s="14"/>
    </row>
    <row r="87" spans="1:15" s="9" customFormat="1" ht="15" customHeight="1">
      <c r="A87" s="49"/>
      <c r="B87" s="28"/>
      <c r="C87" s="63"/>
      <c r="D87" s="100"/>
      <c r="E87" s="47"/>
      <c r="F87" s="47"/>
      <c r="G87" s="47"/>
      <c r="H87" s="125"/>
      <c r="I87" s="22"/>
      <c r="J87" s="31"/>
      <c r="K87" s="32"/>
      <c r="L87" s="152"/>
      <c r="M87" s="52"/>
      <c r="N87" s="24"/>
      <c r="O87" s="14"/>
    </row>
    <row r="88" spans="1:15" s="9" customFormat="1" ht="15" customHeight="1">
      <c r="A88" s="49"/>
      <c r="B88" s="28"/>
      <c r="C88" s="63"/>
      <c r="D88" s="100"/>
      <c r="E88" s="47"/>
      <c r="F88" s="47"/>
      <c r="G88" s="47"/>
      <c r="H88" s="125"/>
      <c r="I88" s="22"/>
      <c r="J88" s="31"/>
      <c r="K88" s="32"/>
      <c r="L88" s="152"/>
      <c r="M88" s="52"/>
      <c r="N88" s="24"/>
      <c r="O88" s="14"/>
    </row>
    <row r="89" spans="1:15" s="9" customFormat="1" ht="15" customHeight="1">
      <c r="A89" s="49"/>
      <c r="B89" s="28"/>
      <c r="C89" s="63"/>
      <c r="D89" s="100"/>
      <c r="E89" s="47"/>
      <c r="F89" s="47"/>
      <c r="G89" s="47"/>
      <c r="H89" s="125"/>
      <c r="I89" s="22"/>
      <c r="J89" s="31"/>
      <c r="K89" s="32"/>
      <c r="L89" s="152"/>
      <c r="M89" s="52"/>
      <c r="N89" s="24"/>
      <c r="O89" s="14"/>
    </row>
    <row r="90" spans="1:15" s="9" customFormat="1" ht="15" customHeight="1">
      <c r="A90" s="49"/>
      <c r="B90" s="28"/>
      <c r="C90" s="63"/>
      <c r="D90" s="100"/>
      <c r="E90" s="47"/>
      <c r="F90" s="47"/>
      <c r="G90" s="47"/>
      <c r="H90" s="125"/>
      <c r="I90" s="22"/>
      <c r="J90" s="31"/>
      <c r="K90" s="32"/>
      <c r="L90" s="152"/>
      <c r="M90" s="52"/>
      <c r="N90" s="24"/>
      <c r="O90" s="14"/>
    </row>
    <row r="91" spans="1:15" s="9" customFormat="1" ht="15" customHeight="1">
      <c r="A91" s="49"/>
      <c r="B91" s="28"/>
      <c r="C91" s="63"/>
      <c r="D91" s="100"/>
      <c r="E91" s="47"/>
      <c r="F91" s="47"/>
      <c r="G91" s="47"/>
      <c r="H91" s="125"/>
      <c r="I91" s="22"/>
      <c r="J91" s="31"/>
      <c r="K91" s="32"/>
      <c r="L91" s="152"/>
      <c r="M91" s="52"/>
      <c r="N91" s="24"/>
      <c r="O91" s="14"/>
    </row>
    <row r="92" spans="1:15" s="9" customFormat="1" ht="15" customHeight="1">
      <c r="A92" s="49"/>
      <c r="B92" s="28"/>
      <c r="C92" s="63"/>
      <c r="D92" s="100"/>
      <c r="E92" s="47"/>
      <c r="F92" s="47"/>
      <c r="G92" s="47"/>
      <c r="H92" s="125"/>
      <c r="I92" s="22"/>
      <c r="J92" s="31"/>
      <c r="K92" s="32"/>
      <c r="L92" s="152"/>
      <c r="M92" s="52"/>
      <c r="N92" s="24"/>
      <c r="O92" s="14"/>
    </row>
    <row r="93" spans="1:15" s="9" customFormat="1" ht="15" customHeight="1">
      <c r="A93" s="49"/>
      <c r="B93" s="28"/>
      <c r="C93" s="63"/>
      <c r="D93" s="100"/>
      <c r="E93" s="47"/>
      <c r="F93" s="47"/>
      <c r="G93" s="47"/>
      <c r="H93" s="125"/>
      <c r="I93" s="22"/>
      <c r="J93" s="31"/>
      <c r="K93" s="32"/>
      <c r="L93" s="152"/>
      <c r="M93" s="52"/>
      <c r="N93" s="24"/>
      <c r="O93" s="14"/>
    </row>
    <row r="94" spans="1:15" s="9" customFormat="1" ht="15" customHeight="1">
      <c r="A94" s="49"/>
      <c r="B94" s="28"/>
      <c r="C94" s="63"/>
      <c r="D94" s="100"/>
      <c r="E94" s="47"/>
      <c r="F94" s="47"/>
      <c r="G94" s="47"/>
      <c r="H94" s="125"/>
      <c r="I94" s="22"/>
      <c r="J94" s="31"/>
      <c r="K94" s="32"/>
      <c r="L94" s="152"/>
      <c r="M94" s="52"/>
      <c r="N94" s="24"/>
      <c r="O94" s="14"/>
    </row>
    <row r="95" spans="1:15" s="9" customFormat="1" ht="15" customHeight="1">
      <c r="A95" s="49"/>
      <c r="B95" s="28"/>
      <c r="C95" s="63"/>
      <c r="D95" s="100"/>
      <c r="E95" s="47"/>
      <c r="F95" s="47"/>
      <c r="G95" s="47"/>
      <c r="H95" s="125"/>
      <c r="I95" s="22"/>
      <c r="J95" s="31"/>
      <c r="K95" s="32"/>
      <c r="L95" s="152"/>
      <c r="M95" s="52"/>
      <c r="N95" s="24"/>
      <c r="O95" s="14"/>
    </row>
    <row r="96" spans="1:15" s="9" customFormat="1" ht="15" customHeight="1">
      <c r="A96" s="49"/>
      <c r="B96" s="28"/>
      <c r="C96" s="63"/>
      <c r="D96" s="100"/>
      <c r="E96" s="47"/>
      <c r="F96" s="47"/>
      <c r="G96" s="47"/>
      <c r="H96" s="125"/>
      <c r="I96" s="22"/>
      <c r="J96" s="31"/>
      <c r="K96" s="32"/>
      <c r="L96" s="152"/>
      <c r="M96" s="52"/>
      <c r="N96" s="24"/>
      <c r="O96" s="14"/>
    </row>
    <row r="97" spans="1:15" s="9" customFormat="1" ht="15" customHeight="1">
      <c r="A97" s="49"/>
      <c r="B97" s="28"/>
      <c r="C97" s="63"/>
      <c r="D97" s="100"/>
      <c r="E97" s="47"/>
      <c r="F97" s="47"/>
      <c r="G97" s="47"/>
      <c r="H97" s="125"/>
      <c r="I97" s="22"/>
      <c r="J97" s="31"/>
      <c r="K97" s="32"/>
      <c r="L97" s="152"/>
      <c r="M97" s="52"/>
      <c r="N97" s="24"/>
      <c r="O97" s="14"/>
    </row>
    <row r="98" spans="1:15" s="9" customFormat="1" ht="15" customHeight="1">
      <c r="A98" s="49"/>
      <c r="B98" s="28"/>
      <c r="C98" s="63"/>
      <c r="D98" s="100"/>
      <c r="E98" s="47"/>
      <c r="F98" s="47"/>
      <c r="G98" s="47"/>
      <c r="H98" s="125"/>
      <c r="I98" s="22"/>
      <c r="J98" s="31"/>
      <c r="K98" s="32"/>
      <c r="L98" s="152"/>
      <c r="M98" s="52"/>
      <c r="N98" s="24"/>
      <c r="O98" s="14"/>
    </row>
    <row r="99" spans="1:15" s="9" customFormat="1" ht="15" customHeight="1">
      <c r="A99" s="49"/>
      <c r="B99" s="28"/>
      <c r="C99" s="63"/>
      <c r="D99" s="100"/>
      <c r="E99" s="47"/>
      <c r="F99" s="47"/>
      <c r="G99" s="47"/>
      <c r="H99" s="125"/>
      <c r="I99" s="22"/>
      <c r="J99" s="31"/>
      <c r="K99" s="32"/>
      <c r="L99" s="152"/>
      <c r="M99" s="52"/>
      <c r="N99" s="24"/>
      <c r="O99" s="14"/>
    </row>
    <row r="100" spans="1:15" s="9" customFormat="1" ht="15" customHeight="1">
      <c r="A100" s="49"/>
      <c r="B100" s="28"/>
      <c r="C100" s="63"/>
      <c r="D100" s="100"/>
      <c r="E100" s="47"/>
      <c r="F100" s="47"/>
      <c r="G100" s="47"/>
      <c r="H100" s="125"/>
      <c r="I100" s="22"/>
      <c r="J100" s="31"/>
      <c r="K100" s="32"/>
      <c r="L100" s="152"/>
      <c r="M100" s="52"/>
      <c r="N100" s="24"/>
      <c r="O100" s="14"/>
    </row>
    <row r="101" spans="1:15" s="9" customFormat="1" ht="15" customHeight="1">
      <c r="A101" s="49"/>
      <c r="B101" s="28"/>
      <c r="C101" s="63"/>
      <c r="D101" s="100"/>
      <c r="E101" s="47"/>
      <c r="F101" s="47"/>
      <c r="G101" s="47"/>
      <c r="H101" s="125"/>
      <c r="I101" s="22"/>
      <c r="J101" s="31"/>
      <c r="K101" s="32"/>
      <c r="L101" s="152"/>
      <c r="M101" s="52"/>
      <c r="N101" s="24"/>
      <c r="O101" s="14"/>
    </row>
    <row r="102" spans="1:15" s="9" customFormat="1" ht="15" customHeight="1">
      <c r="A102" s="49"/>
      <c r="B102" s="28"/>
      <c r="C102" s="63"/>
      <c r="D102" s="100"/>
      <c r="E102" s="47"/>
      <c r="F102" s="47"/>
      <c r="G102" s="47"/>
      <c r="H102" s="125"/>
      <c r="I102" s="22"/>
      <c r="J102" s="31"/>
      <c r="K102" s="32"/>
      <c r="L102" s="152"/>
      <c r="M102" s="52"/>
      <c r="N102" s="24"/>
      <c r="O102" s="14"/>
    </row>
    <row r="103" spans="1:15" s="9" customFormat="1" ht="15" customHeight="1">
      <c r="A103" s="49"/>
      <c r="B103" s="28"/>
      <c r="C103" s="63"/>
      <c r="D103" s="100"/>
      <c r="E103" s="47"/>
      <c r="F103" s="47"/>
      <c r="G103" s="47"/>
      <c r="H103" s="125"/>
      <c r="I103" s="22"/>
      <c r="J103" s="31"/>
      <c r="K103" s="32"/>
      <c r="L103" s="152"/>
      <c r="M103" s="52"/>
      <c r="N103" s="24"/>
      <c r="O103" s="14"/>
    </row>
    <row r="104" spans="1:15" s="9" customFormat="1" ht="15" customHeight="1">
      <c r="A104" s="49"/>
      <c r="B104" s="28"/>
      <c r="C104" s="63"/>
      <c r="D104" s="100"/>
      <c r="E104" s="47"/>
      <c r="F104" s="47"/>
      <c r="G104" s="47"/>
      <c r="H104" s="125"/>
      <c r="I104" s="22"/>
      <c r="J104" s="31"/>
      <c r="K104" s="32"/>
      <c r="L104" s="152"/>
      <c r="M104" s="52"/>
      <c r="N104" s="24"/>
      <c r="O104" s="14"/>
    </row>
    <row r="105" spans="1:15" s="9" customFormat="1" ht="15" customHeight="1">
      <c r="A105" s="49"/>
      <c r="B105" s="28"/>
      <c r="C105" s="63"/>
      <c r="D105" s="100"/>
      <c r="E105" s="47"/>
      <c r="F105" s="47"/>
      <c r="G105" s="47"/>
      <c r="H105" s="125"/>
      <c r="I105" s="22"/>
      <c r="J105" s="31"/>
      <c r="K105" s="32"/>
      <c r="L105" s="152"/>
      <c r="M105" s="52"/>
      <c r="N105" s="24"/>
      <c r="O105" s="14"/>
    </row>
    <row r="106" spans="1:15" s="9" customFormat="1" ht="15" customHeight="1">
      <c r="A106" s="49"/>
      <c r="B106" s="28"/>
      <c r="C106" s="63"/>
      <c r="D106" s="100"/>
      <c r="E106" s="47"/>
      <c r="F106" s="47"/>
      <c r="G106" s="47"/>
      <c r="H106" s="125"/>
      <c r="I106" s="22"/>
      <c r="J106" s="31"/>
      <c r="K106" s="32"/>
      <c r="L106" s="152"/>
      <c r="M106" s="52"/>
      <c r="N106" s="24"/>
      <c r="O106" s="14"/>
    </row>
    <row r="107" spans="1:15" s="9" customFormat="1" ht="15" customHeight="1">
      <c r="A107" s="49"/>
      <c r="B107" s="28"/>
      <c r="C107" s="63"/>
      <c r="D107" s="100"/>
      <c r="E107" s="47"/>
      <c r="F107" s="47"/>
      <c r="G107" s="47"/>
      <c r="H107" s="125"/>
      <c r="I107" s="22"/>
      <c r="J107" s="31"/>
      <c r="K107" s="32"/>
      <c r="L107" s="152"/>
      <c r="M107" s="52"/>
      <c r="N107" s="24"/>
      <c r="O107" s="14"/>
    </row>
    <row r="108" spans="1:15" s="9" customFormat="1" ht="15" customHeight="1">
      <c r="A108" s="49"/>
      <c r="B108" s="28"/>
      <c r="C108" s="63"/>
      <c r="D108" s="100"/>
      <c r="E108" s="47"/>
      <c r="F108" s="47"/>
      <c r="G108" s="47"/>
      <c r="H108" s="125"/>
      <c r="I108" s="22"/>
      <c r="J108" s="31"/>
      <c r="K108" s="32"/>
      <c r="L108" s="152"/>
      <c r="M108" s="52"/>
      <c r="N108" s="24"/>
      <c r="O108" s="14"/>
    </row>
    <row r="109" spans="1:15" s="9" customFormat="1" ht="15" customHeight="1">
      <c r="A109" s="49"/>
      <c r="B109" s="28"/>
      <c r="C109" s="63"/>
      <c r="D109" s="100"/>
      <c r="E109" s="47"/>
      <c r="F109" s="47"/>
      <c r="G109" s="47"/>
      <c r="H109" s="125"/>
      <c r="I109" s="22"/>
      <c r="J109" s="31"/>
      <c r="K109" s="32"/>
      <c r="L109" s="152"/>
      <c r="M109" s="52"/>
      <c r="N109" s="24"/>
      <c r="O109" s="14"/>
    </row>
    <row r="110" spans="1:15" s="9" customFormat="1" ht="15" customHeight="1">
      <c r="A110" s="49"/>
      <c r="B110" s="28"/>
      <c r="C110" s="63"/>
      <c r="D110" s="100"/>
      <c r="E110" s="47"/>
      <c r="F110" s="47"/>
      <c r="G110" s="47"/>
      <c r="H110" s="125"/>
      <c r="I110" s="22"/>
      <c r="J110" s="31"/>
      <c r="K110" s="32"/>
      <c r="L110" s="152"/>
      <c r="M110" s="52"/>
      <c r="N110" s="24"/>
      <c r="O110" s="14"/>
    </row>
    <row r="111" spans="1:15" s="9" customFormat="1" ht="15" customHeight="1">
      <c r="A111" s="49"/>
      <c r="B111" s="28"/>
      <c r="C111" s="63"/>
      <c r="D111" s="100"/>
      <c r="E111" s="47"/>
      <c r="F111" s="47"/>
      <c r="G111" s="47"/>
      <c r="H111" s="125"/>
      <c r="I111" s="22"/>
      <c r="J111" s="31"/>
      <c r="K111" s="32"/>
      <c r="L111" s="152"/>
      <c r="M111" s="52"/>
      <c r="N111" s="24"/>
      <c r="O111" s="14"/>
    </row>
    <row r="112" spans="1:15" s="9" customFormat="1" ht="15" customHeight="1">
      <c r="A112" s="49"/>
      <c r="B112" s="28"/>
      <c r="C112" s="63"/>
      <c r="D112" s="100"/>
      <c r="E112" s="47"/>
      <c r="F112" s="47"/>
      <c r="G112" s="47"/>
      <c r="H112" s="125"/>
      <c r="I112" s="22"/>
      <c r="J112" s="31"/>
      <c r="K112" s="32"/>
      <c r="L112" s="152"/>
      <c r="M112" s="54"/>
      <c r="N112" s="24"/>
      <c r="O112" s="14"/>
    </row>
    <row r="113" spans="1:15" s="9" customFormat="1" ht="15" customHeight="1">
      <c r="A113" s="49"/>
      <c r="B113" s="28"/>
      <c r="C113" s="65"/>
      <c r="D113" s="104"/>
      <c r="E113" s="53"/>
      <c r="F113" s="48"/>
      <c r="G113" s="48"/>
      <c r="H113" s="66"/>
      <c r="I113" s="25"/>
      <c r="J113" s="37"/>
      <c r="K113" s="26"/>
      <c r="L113" s="152"/>
      <c r="M113" s="54"/>
      <c r="N113" s="24"/>
      <c r="O113" s="14"/>
    </row>
    <row r="114" spans="1:15" s="9" customFormat="1" ht="15" customHeight="1">
      <c r="A114" s="49"/>
      <c r="B114" s="28"/>
      <c r="C114" s="65"/>
      <c r="D114" s="104"/>
      <c r="E114" s="53"/>
      <c r="F114" s="48"/>
      <c r="G114" s="48"/>
      <c r="H114" s="66"/>
      <c r="I114" s="25"/>
      <c r="J114" s="37"/>
      <c r="K114" s="26"/>
      <c r="L114" s="152"/>
      <c r="M114" s="52"/>
      <c r="N114" s="24"/>
      <c r="O114" s="14"/>
    </row>
    <row r="115" spans="1:15" s="9" customFormat="1" ht="15" customHeight="1">
      <c r="A115" s="49"/>
      <c r="B115" s="28"/>
      <c r="C115" s="63"/>
      <c r="D115" s="100"/>
      <c r="E115" s="47"/>
      <c r="F115" s="47"/>
      <c r="G115" s="47"/>
      <c r="H115" s="125"/>
      <c r="I115" s="22"/>
      <c r="J115" s="31"/>
      <c r="K115" s="32"/>
      <c r="L115" s="152"/>
      <c r="M115" s="52"/>
      <c r="N115" s="24"/>
      <c r="O115" s="14"/>
    </row>
    <row r="116" spans="1:15" s="9" customFormat="1" ht="15" customHeight="1">
      <c r="A116" s="49"/>
      <c r="B116" s="28"/>
      <c r="C116" s="63"/>
      <c r="D116" s="100"/>
      <c r="E116" s="47"/>
      <c r="F116" s="47"/>
      <c r="G116" s="47"/>
      <c r="H116" s="125"/>
      <c r="I116" s="22"/>
      <c r="J116" s="31"/>
      <c r="K116" s="32"/>
      <c r="L116" s="185"/>
      <c r="M116" s="52"/>
      <c r="N116" s="24"/>
      <c r="O116" s="14"/>
    </row>
    <row r="117" spans="1:15" s="9" customFormat="1" ht="15" customHeight="1">
      <c r="A117" s="49"/>
      <c r="B117" s="108"/>
      <c r="C117" s="63"/>
      <c r="D117" s="100"/>
      <c r="E117" s="47"/>
      <c r="F117" s="47"/>
      <c r="G117" s="47"/>
      <c r="H117" s="125"/>
      <c r="I117" s="12"/>
      <c r="J117" s="17"/>
      <c r="K117" s="18"/>
      <c r="L117" s="184"/>
      <c r="M117" s="44" t="s">
        <v>38</v>
      </c>
      <c r="N117" s="24"/>
      <c r="O117" s="14"/>
    </row>
    <row r="118" spans="1:15" s="9" customFormat="1" ht="15" customHeight="1">
      <c r="A118" s="89"/>
      <c r="B118" s="7"/>
      <c r="C118" s="70"/>
      <c r="D118" s="64"/>
      <c r="E118" s="44"/>
      <c r="F118" s="44"/>
      <c r="G118" s="44"/>
      <c r="H118" s="64"/>
      <c r="J118" s="76"/>
      <c r="K118" s="14"/>
      <c r="L118" s="184"/>
      <c r="M118" s="44"/>
      <c r="N118" s="24"/>
      <c r="O118" s="14"/>
    </row>
    <row r="119" spans="1:15" s="9" customFormat="1" ht="15" customHeight="1">
      <c r="A119" s="89"/>
      <c r="B119" s="7"/>
      <c r="C119" s="64"/>
      <c r="D119" s="64"/>
      <c r="E119" s="44"/>
      <c r="F119" s="44"/>
      <c r="G119" s="44"/>
      <c r="H119" s="64"/>
      <c r="J119" s="76"/>
      <c r="K119" s="14"/>
      <c r="L119" s="184"/>
      <c r="M119" s="44"/>
      <c r="N119" s="24"/>
      <c r="O119" s="14"/>
    </row>
    <row r="120" spans="1:11" ht="15">
      <c r="A120" s="89"/>
      <c r="B120" s="7"/>
      <c r="C120" s="64"/>
      <c r="D120" s="64"/>
      <c r="E120" s="44"/>
      <c r="F120" s="44"/>
      <c r="G120" s="44"/>
      <c r="H120" s="64"/>
      <c r="I120" s="9"/>
      <c r="J120" s="76"/>
      <c r="K120" s="14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F41">
      <selection activeCell="N41" sqref="N1:O16384"/>
    </sheetView>
  </sheetViews>
  <sheetFormatPr defaultColWidth="9.00390625" defaultRowHeight="12.75"/>
  <cols>
    <col min="1" max="1" width="8.875" style="230" customWidth="1"/>
    <col min="2" max="2" width="16.75390625" style="0" customWidth="1"/>
    <col min="3" max="3" width="21.25390625" style="69" customWidth="1"/>
    <col min="4" max="4" width="44.625" style="202" customWidth="1"/>
    <col min="5" max="5" width="10.125" style="0" customWidth="1"/>
    <col min="6" max="6" width="2.375" style="0" customWidth="1"/>
    <col min="7" max="7" width="17.625" style="0" customWidth="1"/>
    <col min="8" max="8" width="26.75390625" style="69" customWidth="1"/>
    <col min="9" max="9" width="8.125" style="0" customWidth="1"/>
    <col min="10" max="10" width="7.25390625" style="0" customWidth="1"/>
    <col min="11" max="11" width="13.75390625" style="80" customWidth="1"/>
    <col min="12" max="12" width="13.75390625" style="176" customWidth="1"/>
    <col min="13" max="13" width="21.25390625" style="0" customWidth="1"/>
    <col min="14" max="14" width="12.125" style="69" bestFit="1" customWidth="1"/>
    <col min="15" max="15" width="11.375" style="0" customWidth="1"/>
  </cols>
  <sheetData>
    <row r="1" spans="1:15" s="4" customFormat="1" ht="15">
      <c r="A1" s="225" t="s">
        <v>20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64"/>
      <c r="O1" s="67"/>
    </row>
    <row r="2" spans="1:15" s="4" customFormat="1" ht="15">
      <c r="A2" s="225"/>
      <c r="B2" s="286" t="s">
        <v>107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64"/>
      <c r="O2" s="67"/>
    </row>
    <row r="3" spans="1:15" s="4" customFormat="1" ht="12" customHeight="1">
      <c r="A3" s="226"/>
      <c r="B3" s="287" t="s">
        <v>20</v>
      </c>
      <c r="C3" s="287"/>
      <c r="D3" s="287"/>
      <c r="E3" s="43"/>
      <c r="F3" s="82"/>
      <c r="G3" s="43"/>
      <c r="H3" s="64"/>
      <c r="K3" s="67"/>
      <c r="L3" s="171"/>
      <c r="M3" s="44"/>
      <c r="N3" s="64"/>
      <c r="O3" s="67"/>
    </row>
    <row r="4" spans="1:15" s="44" customFormat="1" ht="66" customHeight="1">
      <c r="A4" s="227" t="s">
        <v>32</v>
      </c>
      <c r="B4" s="2" t="s">
        <v>11</v>
      </c>
      <c r="C4" s="68" t="s">
        <v>10</v>
      </c>
      <c r="D4" s="201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5" t="s">
        <v>5</v>
      </c>
      <c r="K4" s="203" t="s">
        <v>8</v>
      </c>
      <c r="L4" s="172" t="s">
        <v>9</v>
      </c>
      <c r="M4" s="6" t="s">
        <v>30</v>
      </c>
      <c r="O4" s="52"/>
    </row>
    <row r="5" spans="1:15" s="44" customFormat="1" ht="13.5" customHeight="1">
      <c r="A5" s="228" t="s">
        <v>20</v>
      </c>
      <c r="B5" s="1">
        <v>2</v>
      </c>
      <c r="C5" s="42">
        <v>3</v>
      </c>
      <c r="D5" s="201">
        <v>4</v>
      </c>
      <c r="E5" s="2">
        <v>5</v>
      </c>
      <c r="F5" s="1">
        <v>6</v>
      </c>
      <c r="G5" s="2">
        <v>7</v>
      </c>
      <c r="H5" s="42">
        <v>8</v>
      </c>
      <c r="I5" s="1">
        <v>9</v>
      </c>
      <c r="J5" s="1">
        <v>10</v>
      </c>
      <c r="K5" s="205">
        <v>11</v>
      </c>
      <c r="L5" s="181">
        <v>12</v>
      </c>
      <c r="M5" s="6"/>
      <c r="O5" s="52"/>
    </row>
    <row r="6" spans="1:15" s="4" customFormat="1" ht="21" customHeight="1">
      <c r="A6" s="228" t="s">
        <v>12</v>
      </c>
      <c r="B6" s="25"/>
      <c r="C6" s="42" t="s">
        <v>13</v>
      </c>
      <c r="D6" s="201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2" t="s">
        <v>2</v>
      </c>
      <c r="K6" s="205"/>
      <c r="L6" s="173" t="s">
        <v>3</v>
      </c>
      <c r="M6" s="6"/>
      <c r="N6" s="64"/>
      <c r="O6" s="67"/>
    </row>
    <row r="7" spans="1:15" s="9" customFormat="1" ht="15" customHeight="1">
      <c r="A7" s="228">
        <v>43496</v>
      </c>
      <c r="B7" s="99" t="s">
        <v>27</v>
      </c>
      <c r="C7" s="42"/>
      <c r="D7" s="201"/>
      <c r="E7" s="2"/>
      <c r="F7" s="126"/>
      <c r="G7" s="3"/>
      <c r="H7" s="42"/>
      <c r="I7" s="123"/>
      <c r="J7" s="123"/>
      <c r="K7" s="216"/>
      <c r="L7" s="124"/>
      <c r="M7" s="6"/>
      <c r="O7" s="14"/>
    </row>
    <row r="8" spans="1:15" s="7" customFormat="1" ht="24" customHeight="1">
      <c r="A8" s="229"/>
      <c r="B8" s="28" t="s">
        <v>48</v>
      </c>
      <c r="C8" s="63" t="s">
        <v>60</v>
      </c>
      <c r="D8" s="100" t="s">
        <v>86</v>
      </c>
      <c r="E8" s="47" t="s">
        <v>85</v>
      </c>
      <c r="F8" s="47"/>
      <c r="G8" s="47" t="s">
        <v>87</v>
      </c>
      <c r="H8" s="125" t="s">
        <v>114</v>
      </c>
      <c r="I8" s="22" t="s">
        <v>24</v>
      </c>
      <c r="J8" s="31"/>
      <c r="K8" s="32"/>
      <c r="L8" s="156">
        <v>240.1</v>
      </c>
      <c r="M8" s="52" t="s">
        <v>41</v>
      </c>
      <c r="N8" s="27"/>
      <c r="O8" s="24"/>
    </row>
    <row r="9" spans="1:15" s="7" customFormat="1" ht="15" customHeight="1">
      <c r="A9" s="229"/>
      <c r="B9" s="28" t="s">
        <v>48</v>
      </c>
      <c r="C9" s="63" t="s">
        <v>68</v>
      </c>
      <c r="D9" s="100" t="s">
        <v>88</v>
      </c>
      <c r="E9" s="47" t="s">
        <v>85</v>
      </c>
      <c r="F9" s="47"/>
      <c r="G9" s="47" t="s">
        <v>89</v>
      </c>
      <c r="H9" s="125" t="s">
        <v>73</v>
      </c>
      <c r="I9" s="22" t="s">
        <v>24</v>
      </c>
      <c r="J9" s="31"/>
      <c r="K9" s="32"/>
      <c r="L9" s="156">
        <v>18400</v>
      </c>
      <c r="M9" s="52" t="s">
        <v>41</v>
      </c>
      <c r="N9" s="27"/>
      <c r="O9" s="24"/>
    </row>
    <row r="10" spans="1:15" s="7" customFormat="1" ht="15" customHeight="1">
      <c r="A10" s="229"/>
      <c r="B10" s="28" t="s">
        <v>48</v>
      </c>
      <c r="C10" s="63" t="s">
        <v>68</v>
      </c>
      <c r="D10" s="100" t="s">
        <v>90</v>
      </c>
      <c r="E10" s="47" t="s">
        <v>85</v>
      </c>
      <c r="F10" s="47"/>
      <c r="G10" s="47" t="s">
        <v>91</v>
      </c>
      <c r="H10" s="125" t="s">
        <v>73</v>
      </c>
      <c r="I10" s="22" t="s">
        <v>24</v>
      </c>
      <c r="J10" s="31"/>
      <c r="K10" s="32"/>
      <c r="L10" s="156">
        <v>2943.38</v>
      </c>
      <c r="M10" s="52" t="s">
        <v>41</v>
      </c>
      <c r="N10" s="27"/>
      <c r="O10" s="24"/>
    </row>
    <row r="11" spans="1:15" s="7" customFormat="1" ht="15" customHeight="1">
      <c r="A11" s="229"/>
      <c r="B11" s="28" t="s">
        <v>48</v>
      </c>
      <c r="C11" s="135" t="s">
        <v>239</v>
      </c>
      <c r="D11" s="138" t="s">
        <v>125</v>
      </c>
      <c r="E11" s="47" t="s">
        <v>35</v>
      </c>
      <c r="F11" s="47"/>
      <c r="G11" s="47" t="s">
        <v>40</v>
      </c>
      <c r="H11" s="125" t="s">
        <v>73</v>
      </c>
      <c r="I11" s="22" t="s">
        <v>24</v>
      </c>
      <c r="J11" s="31" t="s">
        <v>20</v>
      </c>
      <c r="K11" s="32" t="s">
        <v>20</v>
      </c>
      <c r="L11" s="156">
        <v>2250</v>
      </c>
      <c r="M11" s="52" t="s">
        <v>41</v>
      </c>
      <c r="N11" s="27"/>
      <c r="O11" s="24"/>
    </row>
    <row r="12" spans="1:15" s="7" customFormat="1" ht="15" customHeight="1">
      <c r="A12" s="229"/>
      <c r="B12" s="28" t="s">
        <v>48</v>
      </c>
      <c r="C12" s="135" t="s">
        <v>239</v>
      </c>
      <c r="D12" s="138" t="s">
        <v>125</v>
      </c>
      <c r="E12" s="47" t="s">
        <v>35</v>
      </c>
      <c r="F12" s="47"/>
      <c r="G12" s="119" t="s">
        <v>34</v>
      </c>
      <c r="H12" s="125" t="s">
        <v>72</v>
      </c>
      <c r="I12" s="22" t="s">
        <v>24</v>
      </c>
      <c r="J12" s="31"/>
      <c r="K12" s="32"/>
      <c r="L12" s="156">
        <v>3528</v>
      </c>
      <c r="M12" s="52" t="s">
        <v>41</v>
      </c>
      <c r="N12" s="27"/>
      <c r="O12" s="24"/>
    </row>
    <row r="13" spans="1:15" s="7" customFormat="1" ht="15" customHeight="1">
      <c r="A13" s="229"/>
      <c r="B13" s="28" t="s">
        <v>48</v>
      </c>
      <c r="C13" s="135" t="s">
        <v>121</v>
      </c>
      <c r="D13" s="138" t="s">
        <v>123</v>
      </c>
      <c r="E13" s="47" t="s">
        <v>80</v>
      </c>
      <c r="F13" s="47"/>
      <c r="G13" s="47" t="s">
        <v>124</v>
      </c>
      <c r="H13" s="125" t="s">
        <v>73</v>
      </c>
      <c r="I13" s="22" t="s">
        <v>24</v>
      </c>
      <c r="J13" s="31"/>
      <c r="K13" s="32"/>
      <c r="L13" s="156">
        <v>28784</v>
      </c>
      <c r="M13" s="52" t="s">
        <v>41</v>
      </c>
      <c r="N13" s="27"/>
      <c r="O13" s="24"/>
    </row>
    <row r="14" spans="1:15" s="7" customFormat="1" ht="15" customHeight="1">
      <c r="A14" s="229"/>
      <c r="B14" s="28" t="s">
        <v>48</v>
      </c>
      <c r="C14" s="135" t="s">
        <v>121</v>
      </c>
      <c r="D14" s="138" t="s">
        <v>122</v>
      </c>
      <c r="E14" s="47" t="s">
        <v>80</v>
      </c>
      <c r="F14" s="47"/>
      <c r="G14" s="47" t="s">
        <v>84</v>
      </c>
      <c r="H14" s="125" t="s">
        <v>73</v>
      </c>
      <c r="I14" s="22" t="s">
        <v>24</v>
      </c>
      <c r="J14" s="31"/>
      <c r="K14" s="32"/>
      <c r="L14" s="156">
        <v>1117</v>
      </c>
      <c r="M14" s="52" t="s">
        <v>41</v>
      </c>
      <c r="N14" s="27"/>
      <c r="O14" s="24"/>
    </row>
    <row r="15" spans="1:15" s="7" customFormat="1" ht="15" customHeight="1">
      <c r="A15" s="229"/>
      <c r="B15" s="28" t="s">
        <v>48</v>
      </c>
      <c r="C15" s="81" t="s">
        <v>95</v>
      </c>
      <c r="D15" s="138" t="s">
        <v>126</v>
      </c>
      <c r="E15" s="47" t="s">
        <v>127</v>
      </c>
      <c r="F15" s="47"/>
      <c r="G15" s="47" t="s">
        <v>128</v>
      </c>
      <c r="H15" s="66" t="s">
        <v>114</v>
      </c>
      <c r="I15" s="25" t="s">
        <v>24</v>
      </c>
      <c r="J15" s="37"/>
      <c r="K15" s="26"/>
      <c r="L15" s="152">
        <v>2500</v>
      </c>
      <c r="M15" s="52" t="s">
        <v>41</v>
      </c>
      <c r="N15" s="27"/>
      <c r="O15" s="24"/>
    </row>
    <row r="16" spans="1:15" s="7" customFormat="1" ht="15" customHeight="1">
      <c r="A16" s="229"/>
      <c r="B16" s="28" t="s">
        <v>48</v>
      </c>
      <c r="C16" s="81" t="s">
        <v>60</v>
      </c>
      <c r="D16" s="138" t="s">
        <v>185</v>
      </c>
      <c r="E16" s="47" t="s">
        <v>35</v>
      </c>
      <c r="F16" s="47"/>
      <c r="G16" s="47" t="s">
        <v>34</v>
      </c>
      <c r="H16" s="125" t="s">
        <v>69</v>
      </c>
      <c r="I16" s="22" t="s">
        <v>22</v>
      </c>
      <c r="J16" s="31">
        <v>0.3</v>
      </c>
      <c r="K16" s="32">
        <v>204.71</v>
      </c>
      <c r="L16" s="156">
        <f>J16*K16</f>
        <v>61.413</v>
      </c>
      <c r="M16" s="52" t="s">
        <v>150</v>
      </c>
      <c r="N16" s="27"/>
      <c r="O16" s="24"/>
    </row>
    <row r="17" spans="1:15" s="7" customFormat="1" ht="15" customHeight="1">
      <c r="A17" s="229"/>
      <c r="B17" s="28" t="s">
        <v>48</v>
      </c>
      <c r="C17" s="71" t="s">
        <v>144</v>
      </c>
      <c r="D17" s="34" t="s">
        <v>142</v>
      </c>
      <c r="E17" s="53" t="s">
        <v>35</v>
      </c>
      <c r="F17" s="48"/>
      <c r="G17" s="48" t="s">
        <v>34</v>
      </c>
      <c r="H17" s="125" t="s">
        <v>61</v>
      </c>
      <c r="I17" s="22" t="s">
        <v>19</v>
      </c>
      <c r="J17" s="31">
        <v>6</v>
      </c>
      <c r="K17" s="32">
        <v>1.87</v>
      </c>
      <c r="L17" s="156">
        <f>J17*K17</f>
        <v>11.22</v>
      </c>
      <c r="M17" s="52" t="s">
        <v>143</v>
      </c>
      <c r="N17" s="27"/>
      <c r="O17" s="24"/>
    </row>
    <row r="18" spans="1:15" s="7" customFormat="1" ht="15" customHeight="1">
      <c r="A18" s="229"/>
      <c r="B18" s="33" t="s">
        <v>21</v>
      </c>
      <c r="C18" s="63"/>
      <c r="D18" s="100"/>
      <c r="E18" s="47"/>
      <c r="F18" s="29"/>
      <c r="G18" s="47"/>
      <c r="H18" s="125"/>
      <c r="I18" s="22"/>
      <c r="J18" s="31"/>
      <c r="K18" s="32"/>
      <c r="L18" s="157">
        <f>SUM(L8:L17)</f>
        <v>59835.113</v>
      </c>
      <c r="M18" s="52"/>
      <c r="N18" s="27"/>
      <c r="O18" s="24"/>
    </row>
    <row r="19" spans="1:15" s="7" customFormat="1" ht="15" customHeight="1">
      <c r="A19" s="49"/>
      <c r="B19" s="33"/>
      <c r="C19" s="63"/>
      <c r="D19" s="100"/>
      <c r="E19" s="47"/>
      <c r="F19" s="29"/>
      <c r="G19" s="47"/>
      <c r="H19" s="125"/>
      <c r="I19" s="22"/>
      <c r="J19" s="31"/>
      <c r="K19" s="32"/>
      <c r="L19" s="157" t="s">
        <v>20</v>
      </c>
      <c r="M19" s="52"/>
      <c r="N19" s="27"/>
      <c r="O19" s="24"/>
    </row>
    <row r="20" spans="1:15" s="7" customFormat="1" ht="15" customHeight="1">
      <c r="A20" s="88">
        <v>43524</v>
      </c>
      <c r="B20" s="87" t="s">
        <v>241</v>
      </c>
      <c r="C20" s="63"/>
      <c r="D20" s="100"/>
      <c r="E20" s="47"/>
      <c r="F20" s="29"/>
      <c r="G20" s="47"/>
      <c r="H20" s="125"/>
      <c r="I20" s="22"/>
      <c r="J20" s="31"/>
      <c r="K20" s="32"/>
      <c r="L20" s="157"/>
      <c r="M20" s="52"/>
      <c r="N20" s="27"/>
      <c r="O20" s="24"/>
    </row>
    <row r="21" spans="1:15" s="7" customFormat="1" ht="24" customHeight="1">
      <c r="A21" s="229"/>
      <c r="B21" s="28" t="s">
        <v>48</v>
      </c>
      <c r="C21" s="63" t="s">
        <v>60</v>
      </c>
      <c r="D21" s="100" t="s">
        <v>86</v>
      </c>
      <c r="E21" s="47" t="s">
        <v>85</v>
      </c>
      <c r="F21" s="47"/>
      <c r="G21" s="47" t="s">
        <v>87</v>
      </c>
      <c r="H21" s="125" t="s">
        <v>114</v>
      </c>
      <c r="I21" s="22" t="s">
        <v>24</v>
      </c>
      <c r="J21" s="31"/>
      <c r="K21" s="32"/>
      <c r="L21" s="156">
        <v>240.1</v>
      </c>
      <c r="M21" s="52" t="s">
        <v>41</v>
      </c>
      <c r="N21" s="27"/>
      <c r="O21" s="24"/>
    </row>
    <row r="22" spans="1:15" s="7" customFormat="1" ht="15" customHeight="1">
      <c r="A22" s="229"/>
      <c r="B22" s="28" t="s">
        <v>48</v>
      </c>
      <c r="C22" s="63" t="s">
        <v>68</v>
      </c>
      <c r="D22" s="100" t="s">
        <v>88</v>
      </c>
      <c r="E22" s="47" t="s">
        <v>85</v>
      </c>
      <c r="F22" s="47"/>
      <c r="G22" s="47" t="s">
        <v>89</v>
      </c>
      <c r="H22" s="125" t="s">
        <v>73</v>
      </c>
      <c r="I22" s="22" t="s">
        <v>24</v>
      </c>
      <c r="J22" s="31"/>
      <c r="K22" s="32"/>
      <c r="L22" s="156">
        <v>18400</v>
      </c>
      <c r="M22" s="52" t="s">
        <v>41</v>
      </c>
      <c r="N22" s="27"/>
      <c r="O22" s="24"/>
    </row>
    <row r="23" spans="1:15" s="7" customFormat="1" ht="15" customHeight="1">
      <c r="A23" s="229"/>
      <c r="B23" s="28" t="s">
        <v>48</v>
      </c>
      <c r="C23" s="63" t="s">
        <v>68</v>
      </c>
      <c r="D23" s="100" t="s">
        <v>90</v>
      </c>
      <c r="E23" s="47" t="s">
        <v>85</v>
      </c>
      <c r="F23" s="47"/>
      <c r="G23" s="47" t="s">
        <v>91</v>
      </c>
      <c r="H23" s="125" t="s">
        <v>73</v>
      </c>
      <c r="I23" s="22" t="s">
        <v>24</v>
      </c>
      <c r="J23" s="31"/>
      <c r="K23" s="32"/>
      <c r="L23" s="156">
        <v>2943.38</v>
      </c>
      <c r="M23" s="52" t="s">
        <v>41</v>
      </c>
      <c r="N23" s="27"/>
      <c r="O23" s="24"/>
    </row>
    <row r="24" spans="1:15" s="7" customFormat="1" ht="15" customHeight="1">
      <c r="A24" s="229"/>
      <c r="B24" s="28" t="s">
        <v>48</v>
      </c>
      <c r="C24" s="135" t="s">
        <v>239</v>
      </c>
      <c r="D24" s="138" t="s">
        <v>125</v>
      </c>
      <c r="E24" s="47" t="s">
        <v>35</v>
      </c>
      <c r="F24" s="47"/>
      <c r="G24" s="119" t="s">
        <v>34</v>
      </c>
      <c r="H24" s="125" t="s">
        <v>72</v>
      </c>
      <c r="I24" s="22" t="s">
        <v>24</v>
      </c>
      <c r="J24" s="31"/>
      <c r="K24" s="32"/>
      <c r="L24" s="156">
        <v>4350</v>
      </c>
      <c r="M24" s="52" t="s">
        <v>41</v>
      </c>
      <c r="N24" s="27"/>
      <c r="O24" s="24"/>
    </row>
    <row r="25" spans="1:15" s="7" customFormat="1" ht="15" customHeight="1">
      <c r="A25" s="49"/>
      <c r="B25" s="28" t="s">
        <v>48</v>
      </c>
      <c r="C25" s="81" t="s">
        <v>278</v>
      </c>
      <c r="D25" s="138" t="s">
        <v>185</v>
      </c>
      <c r="E25" s="47" t="s">
        <v>35</v>
      </c>
      <c r="F25" s="47"/>
      <c r="G25" s="47" t="s">
        <v>34</v>
      </c>
      <c r="H25" s="64" t="s">
        <v>69</v>
      </c>
      <c r="I25" s="22" t="s">
        <v>22</v>
      </c>
      <c r="J25" s="37">
        <v>0.2</v>
      </c>
      <c r="K25" s="26">
        <v>207.55</v>
      </c>
      <c r="L25" s="152">
        <f>J25*K25</f>
        <v>41.510000000000005</v>
      </c>
      <c r="M25" s="52" t="s">
        <v>150</v>
      </c>
      <c r="N25" s="27"/>
      <c r="O25" s="24"/>
    </row>
    <row r="26" spans="1:15" s="7" customFormat="1" ht="15" customHeight="1">
      <c r="A26" s="49"/>
      <c r="B26" s="33" t="s">
        <v>21</v>
      </c>
      <c r="C26" s="63"/>
      <c r="D26" s="100"/>
      <c r="E26" s="47"/>
      <c r="F26" s="242"/>
      <c r="G26" s="47"/>
      <c r="H26" s="125"/>
      <c r="I26" s="12"/>
      <c r="J26" s="17"/>
      <c r="K26" s="217"/>
      <c r="L26" s="183">
        <f>SUM(L21:L25)</f>
        <v>25974.989999999998</v>
      </c>
      <c r="M26" s="52"/>
      <c r="O26" s="24"/>
    </row>
    <row r="27" spans="1:15" s="7" customFormat="1" ht="15" customHeight="1">
      <c r="A27" s="49"/>
      <c r="B27" s="33"/>
      <c r="C27" s="63"/>
      <c r="D27" s="100"/>
      <c r="E27" s="47"/>
      <c r="F27" s="242"/>
      <c r="G27" s="47"/>
      <c r="H27" s="125"/>
      <c r="I27" s="12"/>
      <c r="J27" s="17"/>
      <c r="K27" s="217"/>
      <c r="L27" s="188" t="s">
        <v>20</v>
      </c>
      <c r="M27" s="52"/>
      <c r="O27" s="24"/>
    </row>
    <row r="28" spans="1:15" s="7" customFormat="1" ht="15" customHeight="1">
      <c r="A28" s="129">
        <v>43555</v>
      </c>
      <c r="B28" s="240" t="s">
        <v>244</v>
      </c>
      <c r="C28" s="63"/>
      <c r="D28" s="100"/>
      <c r="E28" s="47"/>
      <c r="F28" s="242"/>
      <c r="G28" s="47"/>
      <c r="H28" s="125"/>
      <c r="I28" s="12"/>
      <c r="J28" s="17"/>
      <c r="K28" s="217"/>
      <c r="L28" s="188"/>
      <c r="M28" s="52"/>
      <c r="O28" s="24"/>
    </row>
    <row r="29" spans="1:15" s="7" customFormat="1" ht="24" customHeight="1">
      <c r="A29" s="229"/>
      <c r="B29" s="28" t="s">
        <v>48</v>
      </c>
      <c r="C29" s="63" t="s">
        <v>110</v>
      </c>
      <c r="D29" s="100" t="s">
        <v>86</v>
      </c>
      <c r="E29" s="47" t="s">
        <v>85</v>
      </c>
      <c r="F29" s="47"/>
      <c r="G29" s="47" t="s">
        <v>87</v>
      </c>
      <c r="H29" s="125" t="s">
        <v>114</v>
      </c>
      <c r="I29" s="22" t="s">
        <v>24</v>
      </c>
      <c r="J29" s="31"/>
      <c r="K29" s="32"/>
      <c r="L29" s="156">
        <v>240.1</v>
      </c>
      <c r="M29" s="52" t="s">
        <v>41</v>
      </c>
      <c r="N29" s="27"/>
      <c r="O29" s="24"/>
    </row>
    <row r="30" spans="1:15" s="7" customFormat="1" ht="24" customHeight="1">
      <c r="A30" s="229"/>
      <c r="B30" s="28" t="s">
        <v>48</v>
      </c>
      <c r="C30" s="63" t="s">
        <v>110</v>
      </c>
      <c r="D30" s="138" t="s">
        <v>382</v>
      </c>
      <c r="E30" s="47" t="s">
        <v>383</v>
      </c>
      <c r="F30" s="47"/>
      <c r="G30" s="47" t="s">
        <v>87</v>
      </c>
      <c r="H30" s="125" t="s">
        <v>114</v>
      </c>
      <c r="I30" s="22" t="s">
        <v>24</v>
      </c>
      <c r="J30" s="31"/>
      <c r="K30" s="32"/>
      <c r="L30" s="156">
        <v>600.25</v>
      </c>
      <c r="M30" s="52" t="s">
        <v>41</v>
      </c>
      <c r="N30" s="27"/>
      <c r="O30" s="24"/>
    </row>
    <row r="31" spans="1:15" s="7" customFormat="1" ht="15" customHeight="1">
      <c r="A31" s="229"/>
      <c r="B31" s="28" t="s">
        <v>48</v>
      </c>
      <c r="C31" s="63" t="s">
        <v>68</v>
      </c>
      <c r="D31" s="100" t="s">
        <v>88</v>
      </c>
      <c r="E31" s="47" t="s">
        <v>85</v>
      </c>
      <c r="F31" s="47"/>
      <c r="G31" s="47" t="s">
        <v>89</v>
      </c>
      <c r="H31" s="125" t="s">
        <v>73</v>
      </c>
      <c r="I31" s="22" t="s">
        <v>24</v>
      </c>
      <c r="J31" s="31"/>
      <c r="K31" s="32"/>
      <c r="L31" s="156">
        <v>18400</v>
      </c>
      <c r="M31" s="52" t="s">
        <v>41</v>
      </c>
      <c r="N31" s="27"/>
      <c r="O31" s="24"/>
    </row>
    <row r="32" spans="1:15" s="7" customFormat="1" ht="15" customHeight="1">
      <c r="A32" s="229"/>
      <c r="B32" s="28" t="s">
        <v>48</v>
      </c>
      <c r="C32" s="63" t="s">
        <v>68</v>
      </c>
      <c r="D32" s="100" t="s">
        <v>90</v>
      </c>
      <c r="E32" s="47" t="s">
        <v>85</v>
      </c>
      <c r="F32" s="47"/>
      <c r="G32" s="47" t="s">
        <v>91</v>
      </c>
      <c r="H32" s="125" t="s">
        <v>73</v>
      </c>
      <c r="I32" s="22" t="s">
        <v>24</v>
      </c>
      <c r="J32" s="31"/>
      <c r="K32" s="32"/>
      <c r="L32" s="156">
        <v>2943.38</v>
      </c>
      <c r="M32" s="52" t="s">
        <v>41</v>
      </c>
      <c r="N32" s="27"/>
      <c r="O32" s="24"/>
    </row>
    <row r="33" spans="1:15" s="7" customFormat="1" ht="15" customHeight="1">
      <c r="A33" s="49"/>
      <c r="B33" s="28" t="s">
        <v>48</v>
      </c>
      <c r="C33" s="135" t="s">
        <v>416</v>
      </c>
      <c r="D33" s="138" t="s">
        <v>417</v>
      </c>
      <c r="E33" s="47" t="s">
        <v>35</v>
      </c>
      <c r="F33" s="47"/>
      <c r="G33" s="48" t="s">
        <v>34</v>
      </c>
      <c r="H33" s="64" t="s">
        <v>69</v>
      </c>
      <c r="I33" s="22" t="s">
        <v>22</v>
      </c>
      <c r="J33" s="37">
        <v>0.1</v>
      </c>
      <c r="K33" s="26">
        <v>207.55</v>
      </c>
      <c r="L33" s="152">
        <f aca="true" t="shared" si="0" ref="L33:L42">J33*K33</f>
        <v>20.755000000000003</v>
      </c>
      <c r="M33" s="52" t="s">
        <v>398</v>
      </c>
      <c r="O33" s="24"/>
    </row>
    <row r="34" spans="1:15" s="7" customFormat="1" ht="15" customHeight="1">
      <c r="A34" s="49"/>
      <c r="B34" s="28" t="s">
        <v>48</v>
      </c>
      <c r="C34" s="135" t="s">
        <v>416</v>
      </c>
      <c r="D34" s="138" t="s">
        <v>417</v>
      </c>
      <c r="E34" s="47" t="s">
        <v>35</v>
      </c>
      <c r="F34" s="47"/>
      <c r="G34" s="49" t="s">
        <v>34</v>
      </c>
      <c r="H34" s="268" t="s">
        <v>236</v>
      </c>
      <c r="I34" s="25" t="s">
        <v>19</v>
      </c>
      <c r="J34" s="37">
        <v>1</v>
      </c>
      <c r="K34" s="26">
        <v>207.9</v>
      </c>
      <c r="L34" s="156">
        <f t="shared" si="0"/>
        <v>207.9</v>
      </c>
      <c r="M34" s="52" t="s">
        <v>406</v>
      </c>
      <c r="O34" s="24"/>
    </row>
    <row r="35" spans="1:15" s="7" customFormat="1" ht="15" customHeight="1">
      <c r="A35" s="49"/>
      <c r="B35" s="28" t="s">
        <v>48</v>
      </c>
      <c r="C35" s="135" t="s">
        <v>416</v>
      </c>
      <c r="D35" s="138" t="s">
        <v>417</v>
      </c>
      <c r="E35" s="47" t="s">
        <v>35</v>
      </c>
      <c r="F35" s="47"/>
      <c r="G35" s="49" t="s">
        <v>34</v>
      </c>
      <c r="H35" s="268" t="s">
        <v>323</v>
      </c>
      <c r="I35" s="25" t="s">
        <v>19</v>
      </c>
      <c r="J35" s="37">
        <v>1</v>
      </c>
      <c r="K35" s="26">
        <v>79</v>
      </c>
      <c r="L35" s="156">
        <f t="shared" si="0"/>
        <v>79</v>
      </c>
      <c r="M35" s="52" t="s">
        <v>249</v>
      </c>
      <c r="O35" s="24"/>
    </row>
    <row r="36" spans="1:15" s="7" customFormat="1" ht="15" customHeight="1">
      <c r="A36" s="49"/>
      <c r="B36" s="28" t="s">
        <v>48</v>
      </c>
      <c r="C36" s="135" t="s">
        <v>416</v>
      </c>
      <c r="D36" s="138" t="s">
        <v>417</v>
      </c>
      <c r="E36" s="47" t="s">
        <v>35</v>
      </c>
      <c r="F36" s="47"/>
      <c r="G36" s="49" t="s">
        <v>34</v>
      </c>
      <c r="H36" s="268" t="s">
        <v>71</v>
      </c>
      <c r="I36" s="25" t="s">
        <v>19</v>
      </c>
      <c r="J36" s="37">
        <v>10</v>
      </c>
      <c r="K36" s="26">
        <v>23</v>
      </c>
      <c r="L36" s="156">
        <f t="shared" si="0"/>
        <v>230</v>
      </c>
      <c r="M36" s="52" t="s">
        <v>250</v>
      </c>
      <c r="O36" s="24"/>
    </row>
    <row r="37" spans="1:15" s="7" customFormat="1" ht="15" customHeight="1">
      <c r="A37" s="49"/>
      <c r="B37" s="28" t="s">
        <v>48</v>
      </c>
      <c r="C37" s="135" t="s">
        <v>416</v>
      </c>
      <c r="D37" s="138" t="s">
        <v>417</v>
      </c>
      <c r="E37" s="47" t="s">
        <v>35</v>
      </c>
      <c r="F37" s="47"/>
      <c r="G37" s="49" t="s">
        <v>34</v>
      </c>
      <c r="H37" s="139" t="s">
        <v>420</v>
      </c>
      <c r="I37" s="22" t="s">
        <v>19</v>
      </c>
      <c r="J37" s="31">
        <v>1</v>
      </c>
      <c r="K37" s="32">
        <v>18</v>
      </c>
      <c r="L37" s="152">
        <f t="shared" si="0"/>
        <v>18</v>
      </c>
      <c r="M37" s="52" t="s">
        <v>421</v>
      </c>
      <c r="O37" s="24"/>
    </row>
    <row r="38" spans="1:15" s="7" customFormat="1" ht="15" customHeight="1">
      <c r="A38" s="49"/>
      <c r="B38" s="28" t="s">
        <v>48</v>
      </c>
      <c r="C38" s="135" t="s">
        <v>416</v>
      </c>
      <c r="D38" s="138" t="s">
        <v>417</v>
      </c>
      <c r="E38" s="47" t="s">
        <v>35</v>
      </c>
      <c r="F38" s="47"/>
      <c r="G38" s="49" t="s">
        <v>34</v>
      </c>
      <c r="H38" s="139" t="s">
        <v>422</v>
      </c>
      <c r="I38" s="22" t="s">
        <v>23</v>
      </c>
      <c r="J38" s="31">
        <v>2</v>
      </c>
      <c r="K38" s="32">
        <v>188.3</v>
      </c>
      <c r="L38" s="152">
        <f t="shared" si="0"/>
        <v>376.6</v>
      </c>
      <c r="M38" s="52" t="s">
        <v>424</v>
      </c>
      <c r="O38" s="24"/>
    </row>
    <row r="39" spans="1:15" s="7" customFormat="1" ht="15" customHeight="1">
      <c r="A39" s="49"/>
      <c r="B39" s="28" t="s">
        <v>48</v>
      </c>
      <c r="C39" s="135" t="s">
        <v>416</v>
      </c>
      <c r="D39" s="138" t="s">
        <v>417</v>
      </c>
      <c r="E39" s="47" t="s">
        <v>35</v>
      </c>
      <c r="F39" s="47"/>
      <c r="G39" s="49" t="s">
        <v>34</v>
      </c>
      <c r="H39" s="139" t="s">
        <v>423</v>
      </c>
      <c r="I39" s="22" t="s">
        <v>19</v>
      </c>
      <c r="J39" s="31">
        <v>1</v>
      </c>
      <c r="K39" s="32">
        <v>261</v>
      </c>
      <c r="L39" s="156">
        <f t="shared" si="0"/>
        <v>261</v>
      </c>
      <c r="M39" s="52" t="s">
        <v>424</v>
      </c>
      <c r="O39" s="24"/>
    </row>
    <row r="40" spans="1:15" s="7" customFormat="1" ht="15" customHeight="1">
      <c r="A40" s="49"/>
      <c r="B40" s="28" t="s">
        <v>48</v>
      </c>
      <c r="C40" s="135" t="s">
        <v>416</v>
      </c>
      <c r="D40" s="138" t="s">
        <v>417</v>
      </c>
      <c r="E40" s="47" t="s">
        <v>35</v>
      </c>
      <c r="F40" s="47"/>
      <c r="G40" s="49" t="s">
        <v>34</v>
      </c>
      <c r="H40" s="139" t="s">
        <v>328</v>
      </c>
      <c r="I40" s="22" t="s">
        <v>19</v>
      </c>
      <c r="J40" s="31">
        <v>1</v>
      </c>
      <c r="K40" s="32">
        <v>74.7</v>
      </c>
      <c r="L40" s="156">
        <f t="shared" si="0"/>
        <v>74.7</v>
      </c>
      <c r="M40" s="52" t="s">
        <v>424</v>
      </c>
      <c r="O40" s="24"/>
    </row>
    <row r="41" spans="1:15" s="7" customFormat="1" ht="15" customHeight="1">
      <c r="A41" s="49"/>
      <c r="B41" s="28" t="s">
        <v>48</v>
      </c>
      <c r="C41" s="135" t="s">
        <v>416</v>
      </c>
      <c r="D41" s="138" t="s">
        <v>417</v>
      </c>
      <c r="E41" s="47" t="s">
        <v>35</v>
      </c>
      <c r="F41" s="47"/>
      <c r="G41" s="49" t="s">
        <v>34</v>
      </c>
      <c r="H41" s="4" t="s">
        <v>425</v>
      </c>
      <c r="I41" s="22" t="s">
        <v>19</v>
      </c>
      <c r="J41" s="31">
        <v>1</v>
      </c>
      <c r="K41" s="32">
        <v>33</v>
      </c>
      <c r="L41" s="156">
        <f t="shared" si="0"/>
        <v>33</v>
      </c>
      <c r="M41" s="52" t="s">
        <v>424</v>
      </c>
      <c r="O41" s="24"/>
    </row>
    <row r="42" spans="1:15" s="7" customFormat="1" ht="15" customHeight="1">
      <c r="A42" s="49"/>
      <c r="B42" s="28" t="s">
        <v>48</v>
      </c>
      <c r="C42" s="135" t="s">
        <v>416</v>
      </c>
      <c r="D42" s="138" t="s">
        <v>417</v>
      </c>
      <c r="E42" s="47" t="s">
        <v>35</v>
      </c>
      <c r="F42" s="243"/>
      <c r="G42" s="119" t="s">
        <v>34</v>
      </c>
      <c r="H42" s="139" t="s">
        <v>331</v>
      </c>
      <c r="I42" s="22" t="s">
        <v>19</v>
      </c>
      <c r="J42" s="31">
        <v>1</v>
      </c>
      <c r="K42" s="32">
        <v>238.2</v>
      </c>
      <c r="L42" s="156">
        <f t="shared" si="0"/>
        <v>238.2</v>
      </c>
      <c r="M42" s="52" t="s">
        <v>424</v>
      </c>
      <c r="N42" s="52"/>
      <c r="O42" s="24"/>
    </row>
    <row r="43" spans="1:15" s="7" customFormat="1" ht="15" customHeight="1">
      <c r="A43" s="49"/>
      <c r="B43" s="28" t="s">
        <v>48</v>
      </c>
      <c r="C43" s="135" t="s">
        <v>416</v>
      </c>
      <c r="D43" s="138" t="s">
        <v>417</v>
      </c>
      <c r="E43" s="47" t="s">
        <v>35</v>
      </c>
      <c r="F43" s="47"/>
      <c r="G43" s="49" t="s">
        <v>34</v>
      </c>
      <c r="H43" s="139" t="s">
        <v>361</v>
      </c>
      <c r="I43" s="22" t="s">
        <v>19</v>
      </c>
      <c r="J43" s="31">
        <v>1</v>
      </c>
      <c r="K43" s="32">
        <v>17.3</v>
      </c>
      <c r="L43" s="156">
        <f aca="true" t="shared" si="1" ref="L43:L51">J43*K43</f>
        <v>17.3</v>
      </c>
      <c r="M43" s="52" t="s">
        <v>424</v>
      </c>
      <c r="O43" s="24"/>
    </row>
    <row r="44" spans="1:15" s="7" customFormat="1" ht="15" customHeight="1">
      <c r="A44" s="49"/>
      <c r="B44" s="28" t="s">
        <v>48</v>
      </c>
      <c r="C44" s="135" t="s">
        <v>416</v>
      </c>
      <c r="D44" s="138" t="s">
        <v>417</v>
      </c>
      <c r="E44" s="47" t="s">
        <v>35</v>
      </c>
      <c r="F44" s="47"/>
      <c r="G44" s="49" t="s">
        <v>34</v>
      </c>
      <c r="H44" s="139" t="s">
        <v>426</v>
      </c>
      <c r="I44" s="22" t="s">
        <v>19</v>
      </c>
      <c r="J44" s="31">
        <v>1</v>
      </c>
      <c r="K44" s="32">
        <v>40.4</v>
      </c>
      <c r="L44" s="156">
        <f t="shared" si="1"/>
        <v>40.4</v>
      </c>
      <c r="M44" s="52" t="s">
        <v>427</v>
      </c>
      <c r="O44" s="24"/>
    </row>
    <row r="45" spans="1:15" s="7" customFormat="1" ht="15" customHeight="1">
      <c r="A45" s="49"/>
      <c r="B45" s="28" t="s">
        <v>48</v>
      </c>
      <c r="C45" s="135" t="s">
        <v>416</v>
      </c>
      <c r="D45" s="138" t="s">
        <v>417</v>
      </c>
      <c r="E45" s="47" t="s">
        <v>35</v>
      </c>
      <c r="F45" s="47"/>
      <c r="G45" s="49" t="s">
        <v>34</v>
      </c>
      <c r="H45" s="4" t="s">
        <v>428</v>
      </c>
      <c r="I45" s="22" t="s">
        <v>19</v>
      </c>
      <c r="J45" s="31">
        <v>1</v>
      </c>
      <c r="K45" s="32">
        <v>675</v>
      </c>
      <c r="L45" s="156">
        <f t="shared" si="1"/>
        <v>675</v>
      </c>
      <c r="M45" s="52" t="s">
        <v>427</v>
      </c>
      <c r="O45" s="24"/>
    </row>
    <row r="46" spans="1:15" s="7" customFormat="1" ht="15" customHeight="1">
      <c r="A46" s="49"/>
      <c r="B46" s="28" t="s">
        <v>48</v>
      </c>
      <c r="C46" s="81" t="s">
        <v>278</v>
      </c>
      <c r="D46" s="138" t="s">
        <v>185</v>
      </c>
      <c r="E46" s="47" t="s">
        <v>35</v>
      </c>
      <c r="F46" s="243"/>
      <c r="G46" s="119" t="s">
        <v>34</v>
      </c>
      <c r="H46" s="64" t="s">
        <v>69</v>
      </c>
      <c r="I46" s="22" t="s">
        <v>22</v>
      </c>
      <c r="J46" s="37">
        <v>0.2</v>
      </c>
      <c r="K46" s="26">
        <v>207.55</v>
      </c>
      <c r="L46" s="152">
        <f t="shared" si="1"/>
        <v>41.510000000000005</v>
      </c>
      <c r="M46" s="52" t="s">
        <v>398</v>
      </c>
      <c r="N46" s="52"/>
      <c r="O46" s="24"/>
    </row>
    <row r="47" spans="1:15" s="7" customFormat="1" ht="15" customHeight="1">
      <c r="A47" s="49"/>
      <c r="B47" s="28" t="s">
        <v>48</v>
      </c>
      <c r="C47" s="81" t="s">
        <v>402</v>
      </c>
      <c r="D47" s="138" t="s">
        <v>429</v>
      </c>
      <c r="E47" s="47" t="s">
        <v>35</v>
      </c>
      <c r="F47" s="47"/>
      <c r="G47" s="49" t="s">
        <v>34</v>
      </c>
      <c r="H47" s="64" t="s">
        <v>69</v>
      </c>
      <c r="I47" s="22" t="s">
        <v>22</v>
      </c>
      <c r="J47" s="37">
        <v>0.15</v>
      </c>
      <c r="K47" s="26">
        <v>207.55</v>
      </c>
      <c r="L47" s="152">
        <f t="shared" si="1"/>
        <v>31.1325</v>
      </c>
      <c r="M47" s="52" t="s">
        <v>398</v>
      </c>
      <c r="O47" s="24"/>
    </row>
    <row r="48" spans="1:15" s="7" customFormat="1" ht="15" customHeight="1">
      <c r="A48" s="49"/>
      <c r="B48" s="28" t="s">
        <v>48</v>
      </c>
      <c r="C48" s="81" t="s">
        <v>402</v>
      </c>
      <c r="D48" s="138" t="s">
        <v>430</v>
      </c>
      <c r="E48" s="47" t="s">
        <v>35</v>
      </c>
      <c r="F48" s="47"/>
      <c r="G48" s="49" t="s">
        <v>34</v>
      </c>
      <c r="H48" s="4" t="s">
        <v>70</v>
      </c>
      <c r="I48" s="22" t="s">
        <v>19</v>
      </c>
      <c r="J48" s="37">
        <v>2</v>
      </c>
      <c r="K48" s="26">
        <v>300</v>
      </c>
      <c r="L48" s="152">
        <f t="shared" si="1"/>
        <v>600</v>
      </c>
      <c r="M48" s="52" t="s">
        <v>431</v>
      </c>
      <c r="O48" s="24"/>
    </row>
    <row r="49" spans="1:15" s="7" customFormat="1" ht="15" customHeight="1">
      <c r="A49" s="49"/>
      <c r="B49" s="28" t="s">
        <v>48</v>
      </c>
      <c r="C49" s="81" t="s">
        <v>432</v>
      </c>
      <c r="D49" s="138" t="s">
        <v>433</v>
      </c>
      <c r="E49" s="47" t="s">
        <v>35</v>
      </c>
      <c r="F49" s="47"/>
      <c r="G49" s="49" t="s">
        <v>34</v>
      </c>
      <c r="H49" s="64" t="s">
        <v>69</v>
      </c>
      <c r="I49" s="22" t="s">
        <v>22</v>
      </c>
      <c r="J49" s="37">
        <v>0.2</v>
      </c>
      <c r="K49" s="26">
        <v>207.55</v>
      </c>
      <c r="L49" s="152">
        <f t="shared" si="1"/>
        <v>41.510000000000005</v>
      </c>
      <c r="M49" s="52" t="s">
        <v>398</v>
      </c>
      <c r="O49" s="24"/>
    </row>
    <row r="50" spans="1:15" s="7" customFormat="1" ht="15" customHeight="1">
      <c r="A50" s="49"/>
      <c r="B50" s="28" t="s">
        <v>48</v>
      </c>
      <c r="C50" s="81" t="s">
        <v>432</v>
      </c>
      <c r="D50" s="138" t="s">
        <v>433</v>
      </c>
      <c r="E50" s="47" t="s">
        <v>35</v>
      </c>
      <c r="F50" s="243"/>
      <c r="G50" s="119" t="s">
        <v>34</v>
      </c>
      <c r="H50" s="139" t="s">
        <v>434</v>
      </c>
      <c r="I50" s="22" t="s">
        <v>19</v>
      </c>
      <c r="J50" s="31">
        <v>2</v>
      </c>
      <c r="K50" s="32">
        <v>49</v>
      </c>
      <c r="L50" s="156">
        <f t="shared" si="1"/>
        <v>98</v>
      </c>
      <c r="M50" s="52" t="s">
        <v>435</v>
      </c>
      <c r="N50" s="52"/>
      <c r="O50" s="24"/>
    </row>
    <row r="51" spans="1:15" s="7" customFormat="1" ht="15" customHeight="1">
      <c r="A51" s="49"/>
      <c r="B51" s="28" t="s">
        <v>48</v>
      </c>
      <c r="C51" s="81" t="s">
        <v>432</v>
      </c>
      <c r="D51" s="138" t="s">
        <v>433</v>
      </c>
      <c r="E51" s="47" t="s">
        <v>35</v>
      </c>
      <c r="F51" s="243"/>
      <c r="G51" s="119" t="s">
        <v>34</v>
      </c>
      <c r="H51" s="139" t="s">
        <v>436</v>
      </c>
      <c r="I51" s="22" t="s">
        <v>19</v>
      </c>
      <c r="J51" s="31">
        <v>2</v>
      </c>
      <c r="K51" s="32">
        <v>50</v>
      </c>
      <c r="L51" s="156">
        <f t="shared" si="1"/>
        <v>100</v>
      </c>
      <c r="M51" s="52" t="s">
        <v>435</v>
      </c>
      <c r="N51" s="52"/>
      <c r="O51" s="24"/>
    </row>
    <row r="52" spans="1:15" s="7" customFormat="1" ht="15" customHeight="1">
      <c r="A52" s="49"/>
      <c r="B52" s="33" t="s">
        <v>21</v>
      </c>
      <c r="C52" s="81"/>
      <c r="D52" s="138"/>
      <c r="E52" s="47"/>
      <c r="F52" s="243"/>
      <c r="G52" s="119"/>
      <c r="H52" s="139"/>
      <c r="I52" s="22"/>
      <c r="J52" s="31"/>
      <c r="K52" s="32"/>
      <c r="L52" s="157">
        <f>SUM(L29:L51)</f>
        <v>25367.7375</v>
      </c>
      <c r="M52" s="52"/>
      <c r="N52" s="103"/>
      <c r="O52" s="24"/>
    </row>
    <row r="53" spans="1:15" s="7" customFormat="1" ht="15" customHeight="1">
      <c r="A53" s="49"/>
      <c r="B53" s="33" t="s">
        <v>253</v>
      </c>
      <c r="C53" s="63"/>
      <c r="D53" s="100"/>
      <c r="E53" s="47"/>
      <c r="F53" s="242"/>
      <c r="G53" s="47"/>
      <c r="H53" s="125"/>
      <c r="I53" s="12"/>
      <c r="J53" s="17"/>
      <c r="K53" s="217"/>
      <c r="L53" s="244">
        <v>111177.27</v>
      </c>
      <c r="M53" s="52"/>
      <c r="N53" s="24"/>
      <c r="O53" s="24"/>
    </row>
    <row r="54" spans="1:15" s="7" customFormat="1" ht="15" customHeight="1">
      <c r="A54" s="229"/>
      <c r="B54" s="28" t="s">
        <v>25</v>
      </c>
      <c r="C54" s="72"/>
      <c r="D54" s="100" t="s">
        <v>26</v>
      </c>
      <c r="E54" s="47"/>
      <c r="F54" s="47"/>
      <c r="G54" s="30"/>
      <c r="H54" s="258"/>
      <c r="I54" s="31"/>
      <c r="J54" s="32"/>
      <c r="K54" s="27"/>
      <c r="L54" s="189" t="s">
        <v>20</v>
      </c>
      <c r="M54" s="52"/>
      <c r="N54" s="24"/>
      <c r="O54" s="24"/>
    </row>
    <row r="55" ht="12.75">
      <c r="L55" s="176" t="s">
        <v>20</v>
      </c>
    </row>
    <row r="56" ht="12.75">
      <c r="L56" s="176" t="e">
        <f>SUM(#REF!)</f>
        <v>#REF!</v>
      </c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E9">
      <selection activeCell="N9" sqref="N1:O16384"/>
    </sheetView>
  </sheetViews>
  <sheetFormatPr defaultColWidth="9.00390625" defaultRowHeight="12.75"/>
  <cols>
    <col min="2" max="2" width="20.375" style="0" customWidth="1"/>
    <col min="3" max="3" width="20.25390625" style="69" customWidth="1"/>
    <col min="4" max="4" width="42.625" style="69" customWidth="1"/>
    <col min="5" max="5" width="10.375" style="0" customWidth="1"/>
    <col min="6" max="6" width="5.125" style="0" customWidth="1"/>
    <col min="7" max="7" width="17.125" style="0" customWidth="1"/>
    <col min="8" max="8" width="24.25390625" style="69" customWidth="1"/>
    <col min="9" max="9" width="8.00390625" style="62" customWidth="1"/>
    <col min="10" max="10" width="9.00390625" style="0" customWidth="1"/>
    <col min="11" max="11" width="13.875" style="223" customWidth="1"/>
    <col min="12" max="12" width="13.875" style="195" customWidth="1"/>
    <col min="13" max="13" width="18.75390625" style="0" customWidth="1"/>
    <col min="14" max="14" width="12.375" style="146" customWidth="1"/>
    <col min="15" max="15" width="11.375" style="146" customWidth="1"/>
  </cols>
  <sheetData>
    <row r="1" spans="1:15" s="4" customFormat="1" ht="15">
      <c r="A1" s="110" t="s">
        <v>0</v>
      </c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4"/>
      <c r="N1" s="24"/>
      <c r="O1" s="24"/>
    </row>
    <row r="2" spans="1:15" s="4" customFormat="1" ht="15">
      <c r="A2" s="111"/>
      <c r="B2" s="286" t="s">
        <v>105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44"/>
      <c r="N2" s="24"/>
      <c r="O2" s="24"/>
    </row>
    <row r="3" spans="1:15" s="4" customFormat="1" ht="12" customHeight="1">
      <c r="A3" s="43"/>
      <c r="B3" s="287" t="s">
        <v>20</v>
      </c>
      <c r="C3" s="287"/>
      <c r="D3" s="287"/>
      <c r="E3" s="43"/>
      <c r="F3" s="43"/>
      <c r="G3" s="43"/>
      <c r="H3" s="64"/>
      <c r="I3" s="7"/>
      <c r="K3" s="218"/>
      <c r="L3" s="190"/>
      <c r="M3" s="44"/>
      <c r="N3" s="24"/>
      <c r="O3" s="24"/>
    </row>
    <row r="4" spans="1:15" s="44" customFormat="1" ht="66" customHeight="1">
      <c r="A4" s="5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116" t="s">
        <v>7</v>
      </c>
      <c r="J4" s="5" t="s">
        <v>5</v>
      </c>
      <c r="K4" s="219" t="s">
        <v>8</v>
      </c>
      <c r="L4" s="191" t="s">
        <v>9</v>
      </c>
      <c r="M4" s="6" t="s">
        <v>30</v>
      </c>
      <c r="N4" s="24"/>
      <c r="O4" s="24"/>
    </row>
    <row r="5" spans="1:15" s="44" customFormat="1" ht="13.5" customHeight="1">
      <c r="A5" s="2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5">
        <v>9</v>
      </c>
      <c r="J5" s="2">
        <v>10</v>
      </c>
      <c r="K5" s="220">
        <v>11</v>
      </c>
      <c r="L5" s="192">
        <v>12</v>
      </c>
      <c r="M5" s="6">
        <v>13</v>
      </c>
      <c r="N5" s="24"/>
      <c r="O5" s="24"/>
    </row>
    <row r="6" spans="1:15" s="4" customFormat="1" ht="30" customHeight="1">
      <c r="A6" s="2" t="s">
        <v>12</v>
      </c>
      <c r="B6" s="2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5" t="s">
        <v>1</v>
      </c>
      <c r="J6" s="2" t="s">
        <v>2</v>
      </c>
      <c r="K6" s="221"/>
      <c r="L6" s="192" t="s">
        <v>3</v>
      </c>
      <c r="M6" s="6"/>
      <c r="N6" s="24"/>
      <c r="O6" s="24"/>
    </row>
    <row r="7" spans="1:15" s="4" customFormat="1" ht="13.5" customHeight="1">
      <c r="A7" s="112">
        <v>43496</v>
      </c>
      <c r="B7" s="113" t="s">
        <v>27</v>
      </c>
      <c r="C7" s="42"/>
      <c r="D7" s="42"/>
      <c r="E7" s="2"/>
      <c r="F7" s="3"/>
      <c r="G7" s="3"/>
      <c r="H7" s="42"/>
      <c r="I7" s="25"/>
      <c r="J7" s="2"/>
      <c r="K7" s="221"/>
      <c r="L7" s="192"/>
      <c r="M7" s="6"/>
      <c r="N7" s="24"/>
      <c r="O7" s="24"/>
    </row>
    <row r="8" spans="1:15" s="9" customFormat="1" ht="15" customHeight="1">
      <c r="A8" s="44"/>
      <c r="B8" s="28" t="s">
        <v>55</v>
      </c>
      <c r="C8" s="63" t="s">
        <v>68</v>
      </c>
      <c r="D8" s="100" t="s">
        <v>90</v>
      </c>
      <c r="E8" s="47" t="s">
        <v>85</v>
      </c>
      <c r="F8" s="47"/>
      <c r="G8" s="47" t="s">
        <v>91</v>
      </c>
      <c r="H8" s="125" t="s">
        <v>73</v>
      </c>
      <c r="I8" s="22" t="s">
        <v>24</v>
      </c>
      <c r="J8" s="31"/>
      <c r="K8" s="32"/>
      <c r="L8" s="156">
        <v>738.72</v>
      </c>
      <c r="M8" s="52" t="s">
        <v>41</v>
      </c>
      <c r="N8" s="24"/>
      <c r="O8" s="24"/>
    </row>
    <row r="9" spans="1:15" s="4" customFormat="1" ht="13.5" customHeight="1">
      <c r="A9" s="112"/>
      <c r="B9" s="28" t="s">
        <v>55</v>
      </c>
      <c r="C9" s="135" t="s">
        <v>64</v>
      </c>
      <c r="D9" s="138" t="s">
        <v>240</v>
      </c>
      <c r="E9" s="47" t="s">
        <v>35</v>
      </c>
      <c r="F9" s="47"/>
      <c r="G9" s="48" t="s">
        <v>34</v>
      </c>
      <c r="H9" s="125" t="s">
        <v>72</v>
      </c>
      <c r="I9" s="22" t="s">
        <v>24</v>
      </c>
      <c r="J9" s="31" t="s">
        <v>20</v>
      </c>
      <c r="K9" s="32" t="s">
        <v>20</v>
      </c>
      <c r="L9" s="156">
        <v>1128</v>
      </c>
      <c r="M9" s="52" t="s">
        <v>41</v>
      </c>
      <c r="N9" s="24"/>
      <c r="O9" s="24"/>
    </row>
    <row r="10" spans="1:15" s="4" customFormat="1" ht="13.5" customHeight="1">
      <c r="A10" s="112"/>
      <c r="B10" s="28" t="s">
        <v>55</v>
      </c>
      <c r="C10" s="71" t="s">
        <v>160</v>
      </c>
      <c r="D10" s="71" t="s">
        <v>161</v>
      </c>
      <c r="E10" s="53" t="s">
        <v>35</v>
      </c>
      <c r="F10" s="48"/>
      <c r="G10" s="48" t="s">
        <v>34</v>
      </c>
      <c r="H10" s="125" t="s">
        <v>162</v>
      </c>
      <c r="I10" s="22" t="s">
        <v>19</v>
      </c>
      <c r="J10" s="31">
        <v>1</v>
      </c>
      <c r="K10" s="32">
        <v>17</v>
      </c>
      <c r="L10" s="156">
        <f>J10*K10</f>
        <v>17</v>
      </c>
      <c r="M10" s="52" t="s">
        <v>163</v>
      </c>
      <c r="N10" s="24"/>
      <c r="O10" s="24"/>
    </row>
    <row r="11" spans="1:15" s="9" customFormat="1" ht="15" customHeight="1">
      <c r="A11" s="102"/>
      <c r="B11" s="41" t="s">
        <v>21</v>
      </c>
      <c r="C11" s="65"/>
      <c r="D11" s="104"/>
      <c r="E11" s="50"/>
      <c r="F11" s="50"/>
      <c r="G11" s="50"/>
      <c r="H11" s="65"/>
      <c r="I11" s="20"/>
      <c r="J11" s="91"/>
      <c r="K11" s="222"/>
      <c r="L11" s="158">
        <f>SUM(L8:L10)</f>
        <v>1883.72</v>
      </c>
      <c r="M11" s="52"/>
      <c r="N11" s="24"/>
      <c r="O11" s="24"/>
    </row>
    <row r="12" spans="1:15" s="9" customFormat="1" ht="15" customHeight="1">
      <c r="A12" s="102"/>
      <c r="B12" s="41"/>
      <c r="C12" s="65"/>
      <c r="D12" s="104"/>
      <c r="E12" s="50"/>
      <c r="F12" s="50"/>
      <c r="G12" s="50"/>
      <c r="H12" s="65"/>
      <c r="I12" s="20"/>
      <c r="J12" s="91"/>
      <c r="K12" s="222"/>
      <c r="L12" s="158"/>
      <c r="M12" s="52"/>
      <c r="N12" s="24"/>
      <c r="O12" s="24"/>
    </row>
    <row r="13" spans="1:15" s="7" customFormat="1" ht="15" customHeight="1">
      <c r="A13" s="115">
        <v>43524</v>
      </c>
      <c r="B13" s="33" t="s">
        <v>241</v>
      </c>
      <c r="C13" s="72"/>
      <c r="D13" s="100"/>
      <c r="E13" s="47"/>
      <c r="F13" s="47"/>
      <c r="G13" s="47"/>
      <c r="H13" s="125"/>
      <c r="I13" s="22"/>
      <c r="J13" s="31"/>
      <c r="K13" s="246"/>
      <c r="L13" s="156"/>
      <c r="M13" s="52"/>
      <c r="N13" s="24"/>
      <c r="O13" s="24"/>
    </row>
    <row r="14" spans="1:15" s="9" customFormat="1" ht="15" customHeight="1">
      <c r="A14" s="44"/>
      <c r="B14" s="28" t="s">
        <v>55</v>
      </c>
      <c r="C14" s="63" t="s">
        <v>68</v>
      </c>
      <c r="D14" s="100" t="s">
        <v>90</v>
      </c>
      <c r="E14" s="47" t="s">
        <v>85</v>
      </c>
      <c r="F14" s="47"/>
      <c r="G14" s="47" t="s">
        <v>91</v>
      </c>
      <c r="H14" s="125" t="s">
        <v>73</v>
      </c>
      <c r="I14" s="22" t="s">
        <v>24</v>
      </c>
      <c r="J14" s="31"/>
      <c r="K14" s="32"/>
      <c r="L14" s="156">
        <v>738.72</v>
      </c>
      <c r="M14" s="52" t="s">
        <v>41</v>
      </c>
      <c r="N14" s="24"/>
      <c r="O14" s="24"/>
    </row>
    <row r="15" spans="1:15" s="4" customFormat="1" ht="13.5" customHeight="1">
      <c r="A15" s="112"/>
      <c r="B15" s="28" t="s">
        <v>55</v>
      </c>
      <c r="C15" s="135" t="s">
        <v>64</v>
      </c>
      <c r="D15" s="138" t="s">
        <v>240</v>
      </c>
      <c r="E15" s="47" t="s">
        <v>35</v>
      </c>
      <c r="F15" s="47"/>
      <c r="G15" s="48" t="s">
        <v>34</v>
      </c>
      <c r="H15" s="125" t="s">
        <v>72</v>
      </c>
      <c r="I15" s="22" t="s">
        <v>24</v>
      </c>
      <c r="J15" s="31" t="s">
        <v>20</v>
      </c>
      <c r="K15" s="32" t="s">
        <v>20</v>
      </c>
      <c r="L15" s="156">
        <v>2850</v>
      </c>
      <c r="M15" s="52" t="s">
        <v>41</v>
      </c>
      <c r="N15" s="24"/>
      <c r="O15" s="24"/>
    </row>
    <row r="16" spans="1:15" s="9" customFormat="1" ht="15" customHeight="1">
      <c r="A16" s="102"/>
      <c r="B16" s="41" t="s">
        <v>21</v>
      </c>
      <c r="C16" s="65"/>
      <c r="D16" s="104"/>
      <c r="E16" s="50"/>
      <c r="F16" s="50"/>
      <c r="G16" s="50"/>
      <c r="H16" s="65"/>
      <c r="I16" s="20"/>
      <c r="J16" s="91"/>
      <c r="K16" s="222"/>
      <c r="L16" s="158">
        <f>SUM(L14:L15)</f>
        <v>3588.7200000000003</v>
      </c>
      <c r="M16" s="52"/>
      <c r="N16" s="24"/>
      <c r="O16" s="24"/>
    </row>
    <row r="17" spans="1:15" s="9" customFormat="1" ht="15" customHeight="1">
      <c r="A17" s="102"/>
      <c r="B17" s="40"/>
      <c r="C17" s="65"/>
      <c r="D17" s="104"/>
      <c r="E17" s="50"/>
      <c r="F17" s="50"/>
      <c r="G17" s="50"/>
      <c r="H17" s="65"/>
      <c r="I17" s="20"/>
      <c r="J17" s="91"/>
      <c r="K17" s="222"/>
      <c r="L17" s="156"/>
      <c r="M17" s="52"/>
      <c r="N17" s="24"/>
      <c r="O17" s="24"/>
    </row>
    <row r="18" spans="1:15" s="9" customFormat="1" ht="15.75" customHeight="1">
      <c r="A18" s="115">
        <v>43555</v>
      </c>
      <c r="B18" s="15" t="s">
        <v>244</v>
      </c>
      <c r="C18" s="65"/>
      <c r="D18" s="104"/>
      <c r="E18" s="50"/>
      <c r="F18" s="50"/>
      <c r="G18" s="50"/>
      <c r="H18" s="141"/>
      <c r="I18" s="22"/>
      <c r="J18" s="118"/>
      <c r="K18" s="217"/>
      <c r="L18" s="157"/>
      <c r="M18" s="52"/>
      <c r="N18" s="24"/>
      <c r="O18" s="24"/>
    </row>
    <row r="19" spans="1:15" s="9" customFormat="1" ht="15" customHeight="1">
      <c r="A19" s="44"/>
      <c r="B19" s="28" t="s">
        <v>55</v>
      </c>
      <c r="C19" s="63" t="s">
        <v>68</v>
      </c>
      <c r="D19" s="100" t="s">
        <v>90</v>
      </c>
      <c r="E19" s="47" t="s">
        <v>85</v>
      </c>
      <c r="F19" s="47"/>
      <c r="G19" s="47" t="s">
        <v>91</v>
      </c>
      <c r="H19" s="125" t="s">
        <v>73</v>
      </c>
      <c r="I19" s="22" t="s">
        <v>24</v>
      </c>
      <c r="J19" s="31"/>
      <c r="K19" s="32"/>
      <c r="L19" s="156">
        <v>738.72</v>
      </c>
      <c r="M19" s="52" t="s">
        <v>41</v>
      </c>
      <c r="N19" s="24"/>
      <c r="O19" s="24"/>
    </row>
    <row r="20" spans="1:15" s="9" customFormat="1" ht="15" customHeight="1">
      <c r="A20" s="102"/>
      <c r="B20" s="15" t="s">
        <v>21</v>
      </c>
      <c r="C20" s="72"/>
      <c r="D20" s="104"/>
      <c r="E20" s="50"/>
      <c r="F20" s="50"/>
      <c r="G20" s="50"/>
      <c r="H20" s="141"/>
      <c r="I20" s="21"/>
      <c r="J20" s="18"/>
      <c r="K20" s="217"/>
      <c r="L20" s="157">
        <f>SUM(L19:L19)</f>
        <v>738.72</v>
      </c>
      <c r="M20" s="52"/>
      <c r="N20" s="24"/>
      <c r="O20" s="24"/>
    </row>
    <row r="21" spans="1:15" s="16" customFormat="1" ht="15" customHeight="1">
      <c r="A21" s="247"/>
      <c r="B21" s="15" t="s">
        <v>245</v>
      </c>
      <c r="C21" s="245"/>
      <c r="D21" s="142"/>
      <c r="E21" s="109"/>
      <c r="F21" s="109"/>
      <c r="G21" s="109"/>
      <c r="H21" s="259"/>
      <c r="I21" s="108"/>
      <c r="J21" s="248"/>
      <c r="K21" s="249"/>
      <c r="L21" s="157">
        <v>6211.16</v>
      </c>
      <c r="M21" s="235" t="s">
        <v>20</v>
      </c>
      <c r="N21" s="24"/>
      <c r="O21" s="24"/>
    </row>
    <row r="22" spans="1:15" s="9" customFormat="1" ht="15" customHeight="1">
      <c r="A22" s="102"/>
      <c r="B22" s="7" t="s">
        <v>25</v>
      </c>
      <c r="C22" s="64"/>
      <c r="D22" s="64" t="s">
        <v>26</v>
      </c>
      <c r="E22" s="47"/>
      <c r="F22" s="47"/>
      <c r="G22" s="47"/>
      <c r="H22" s="125"/>
      <c r="I22" s="22"/>
      <c r="J22" s="19"/>
      <c r="K22" s="217"/>
      <c r="L22" s="156"/>
      <c r="M22" s="52"/>
      <c r="N22" s="24"/>
      <c r="O22" s="24"/>
    </row>
    <row r="23" spans="1:15" s="9" customFormat="1" ht="15">
      <c r="A23" s="44"/>
      <c r="C23" s="70"/>
      <c r="D23" s="64"/>
      <c r="E23" s="44"/>
      <c r="F23" s="44"/>
      <c r="G23" s="44"/>
      <c r="H23" s="64"/>
      <c r="I23" s="8"/>
      <c r="J23" s="118"/>
      <c r="K23" s="217"/>
      <c r="L23" s="153"/>
      <c r="M23" s="44"/>
      <c r="N23" s="24"/>
      <c r="O23" s="24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E57">
      <selection activeCell="N57" sqref="N1:O16384"/>
    </sheetView>
  </sheetViews>
  <sheetFormatPr defaultColWidth="9.00390625" defaultRowHeight="12.75"/>
  <cols>
    <col min="2" max="2" width="12.625" style="0" customWidth="1"/>
    <col min="3" max="3" width="20.25390625" style="69" customWidth="1"/>
    <col min="4" max="4" width="42.125" style="69" customWidth="1"/>
    <col min="5" max="5" width="10.25390625" style="0" customWidth="1"/>
    <col min="6" max="6" width="3.125" style="0" customWidth="1"/>
    <col min="7" max="7" width="18.375" style="0" customWidth="1"/>
    <col min="8" max="8" width="26.25390625" style="69" customWidth="1"/>
    <col min="11" max="11" width="10.75390625" style="80" customWidth="1"/>
    <col min="12" max="12" width="13.25390625" style="176" customWidth="1"/>
    <col min="13" max="13" width="19.00390625" style="0" customWidth="1"/>
    <col min="14" max="14" width="14.625" style="0" customWidth="1"/>
    <col min="15" max="15" width="19.25390625" style="0" customWidth="1"/>
    <col min="16" max="16" width="21.75390625" style="0" customWidth="1"/>
  </cols>
  <sheetData>
    <row r="1" spans="1:15" s="4" customFormat="1" ht="15">
      <c r="A1" s="55" t="s">
        <v>0</v>
      </c>
      <c r="B1" s="280" t="s">
        <v>18</v>
      </c>
      <c r="C1" s="281"/>
      <c r="D1" s="281"/>
      <c r="E1" s="281"/>
      <c r="F1" s="281"/>
      <c r="G1" s="281"/>
      <c r="H1" s="281"/>
      <c r="I1" s="281"/>
      <c r="J1" s="281"/>
      <c r="K1" s="281"/>
      <c r="L1" s="282"/>
      <c r="M1" s="44"/>
      <c r="O1" s="67"/>
    </row>
    <row r="2" spans="1:15" s="4" customFormat="1" ht="15">
      <c r="A2" s="56"/>
      <c r="B2" s="280" t="s">
        <v>105</v>
      </c>
      <c r="C2" s="281"/>
      <c r="D2" s="281"/>
      <c r="E2" s="281"/>
      <c r="F2" s="281"/>
      <c r="G2" s="281"/>
      <c r="H2" s="281"/>
      <c r="I2" s="281"/>
      <c r="J2" s="281"/>
      <c r="K2" s="281"/>
      <c r="L2" s="282"/>
      <c r="M2" s="44"/>
      <c r="O2" s="67"/>
    </row>
    <row r="3" spans="1:15" s="4" customFormat="1" ht="12" customHeight="1">
      <c r="A3" s="57"/>
      <c r="B3" s="283" t="s">
        <v>20</v>
      </c>
      <c r="C3" s="284"/>
      <c r="D3" s="285"/>
      <c r="E3" s="43"/>
      <c r="F3" s="43"/>
      <c r="G3" s="43"/>
      <c r="H3" s="64"/>
      <c r="J3" s="73"/>
      <c r="K3" s="67"/>
      <c r="L3" s="171"/>
      <c r="M3" s="44"/>
      <c r="O3" s="67"/>
    </row>
    <row r="4" spans="1:15" s="44" customFormat="1" ht="66" customHeight="1">
      <c r="A4" s="5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74" t="s">
        <v>5</v>
      </c>
      <c r="K4" s="203" t="s">
        <v>8</v>
      </c>
      <c r="L4" s="172" t="s">
        <v>9</v>
      </c>
      <c r="M4" s="6" t="s">
        <v>30</v>
      </c>
      <c r="O4" s="52"/>
    </row>
    <row r="5" spans="1:15" s="44" customFormat="1" ht="13.5" customHeight="1">
      <c r="A5" s="2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75">
        <v>10</v>
      </c>
      <c r="K5" s="204">
        <v>11</v>
      </c>
      <c r="L5" s="173">
        <v>12</v>
      </c>
      <c r="M5" s="6"/>
      <c r="O5" s="52"/>
    </row>
    <row r="6" spans="1:15" s="4" customFormat="1" ht="21" customHeight="1">
      <c r="A6" s="2" t="s">
        <v>12</v>
      </c>
      <c r="B6" s="2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75" t="s">
        <v>2</v>
      </c>
      <c r="K6" s="205"/>
      <c r="L6" s="173" t="s">
        <v>3</v>
      </c>
      <c r="M6" s="6"/>
      <c r="O6" s="67"/>
    </row>
    <row r="7" spans="1:14" s="16" customFormat="1" ht="15" customHeight="1">
      <c r="A7" s="88">
        <v>43496</v>
      </c>
      <c r="B7" s="16" t="s">
        <v>27</v>
      </c>
      <c r="C7" s="131"/>
      <c r="D7" s="131"/>
      <c r="E7" s="51"/>
      <c r="F7" s="51"/>
      <c r="G7" s="51"/>
      <c r="H7" s="131"/>
      <c r="K7" s="90"/>
      <c r="L7" s="159"/>
      <c r="M7" s="51"/>
      <c r="N7" s="14"/>
    </row>
    <row r="8" spans="1:15" s="7" customFormat="1" ht="15" customHeight="1">
      <c r="A8" s="59"/>
      <c r="B8" s="28" t="s">
        <v>62</v>
      </c>
      <c r="C8" s="72" t="s">
        <v>68</v>
      </c>
      <c r="D8" s="100" t="s">
        <v>115</v>
      </c>
      <c r="E8" s="47" t="s">
        <v>85</v>
      </c>
      <c r="F8" s="47"/>
      <c r="G8" s="47" t="s">
        <v>93</v>
      </c>
      <c r="H8" s="125" t="s">
        <v>73</v>
      </c>
      <c r="I8" s="25" t="s">
        <v>24</v>
      </c>
      <c r="J8" s="37"/>
      <c r="K8" s="26" t="s">
        <v>20</v>
      </c>
      <c r="L8" s="152">
        <v>15268.96</v>
      </c>
      <c r="M8" s="52" t="s">
        <v>41</v>
      </c>
      <c r="O8" s="24"/>
    </row>
    <row r="9" spans="1:15" s="7" customFormat="1" ht="15" customHeight="1">
      <c r="A9" s="59"/>
      <c r="B9" s="28" t="s">
        <v>62</v>
      </c>
      <c r="C9" s="63" t="s">
        <v>68</v>
      </c>
      <c r="D9" s="100" t="s">
        <v>88</v>
      </c>
      <c r="E9" s="47" t="s">
        <v>85</v>
      </c>
      <c r="F9" s="47"/>
      <c r="G9" s="47" t="s">
        <v>89</v>
      </c>
      <c r="H9" s="125" t="s">
        <v>73</v>
      </c>
      <c r="I9" s="22" t="s">
        <v>24</v>
      </c>
      <c r="J9" s="31"/>
      <c r="K9" s="32"/>
      <c r="L9" s="156">
        <v>18400</v>
      </c>
      <c r="M9" s="52" t="s">
        <v>41</v>
      </c>
      <c r="O9" s="24"/>
    </row>
    <row r="10" spans="1:15" s="7" customFormat="1" ht="15" customHeight="1">
      <c r="A10" s="59"/>
      <c r="B10" s="28" t="s">
        <v>62</v>
      </c>
      <c r="C10" s="63" t="s">
        <v>68</v>
      </c>
      <c r="D10" s="100" t="s">
        <v>90</v>
      </c>
      <c r="E10" s="47" t="s">
        <v>85</v>
      </c>
      <c r="F10" s="47"/>
      <c r="G10" s="47" t="s">
        <v>91</v>
      </c>
      <c r="H10" s="125" t="s">
        <v>73</v>
      </c>
      <c r="I10" s="22" t="s">
        <v>24</v>
      </c>
      <c r="J10" s="31"/>
      <c r="K10" s="32"/>
      <c r="L10" s="156">
        <v>3997.83</v>
      </c>
      <c r="M10" s="52" t="s">
        <v>41</v>
      </c>
      <c r="O10" s="24"/>
    </row>
    <row r="11" spans="1:15" s="7" customFormat="1" ht="24.75" customHeight="1">
      <c r="A11" s="59"/>
      <c r="B11" s="28" t="s">
        <v>62</v>
      </c>
      <c r="C11" s="63" t="s">
        <v>116</v>
      </c>
      <c r="D11" s="100" t="s">
        <v>86</v>
      </c>
      <c r="E11" s="47" t="s">
        <v>85</v>
      </c>
      <c r="F11" s="47"/>
      <c r="G11" s="47" t="s">
        <v>87</v>
      </c>
      <c r="H11" s="125" t="s">
        <v>114</v>
      </c>
      <c r="I11" s="22" t="s">
        <v>24</v>
      </c>
      <c r="J11" s="31"/>
      <c r="K11" s="32"/>
      <c r="L11" s="156">
        <v>228.64</v>
      </c>
      <c r="M11" s="52" t="s">
        <v>41</v>
      </c>
      <c r="O11" s="24"/>
    </row>
    <row r="12" spans="1:15" s="7" customFormat="1" ht="14.25" customHeight="1">
      <c r="A12" s="59"/>
      <c r="B12" s="28" t="s">
        <v>62</v>
      </c>
      <c r="C12" s="135" t="s">
        <v>121</v>
      </c>
      <c r="D12" s="138" t="s">
        <v>123</v>
      </c>
      <c r="E12" s="47" t="s">
        <v>80</v>
      </c>
      <c r="F12" s="47"/>
      <c r="G12" s="47" t="s">
        <v>124</v>
      </c>
      <c r="H12" s="125" t="s">
        <v>73</v>
      </c>
      <c r="I12" s="22" t="s">
        <v>24</v>
      </c>
      <c r="J12" s="31"/>
      <c r="K12" s="32"/>
      <c r="L12" s="156">
        <v>28784</v>
      </c>
      <c r="M12" s="52" t="s">
        <v>41</v>
      </c>
      <c r="O12" s="24"/>
    </row>
    <row r="13" spans="1:15" s="7" customFormat="1" ht="15" customHeight="1">
      <c r="A13" s="59"/>
      <c r="B13" s="28" t="s">
        <v>62</v>
      </c>
      <c r="C13" s="135" t="s">
        <v>129</v>
      </c>
      <c r="D13" s="138" t="s">
        <v>125</v>
      </c>
      <c r="E13" s="47" t="s">
        <v>35</v>
      </c>
      <c r="F13" s="47"/>
      <c r="G13" s="47" t="s">
        <v>130</v>
      </c>
      <c r="H13" s="125" t="s">
        <v>73</v>
      </c>
      <c r="I13" s="22" t="s">
        <v>24</v>
      </c>
      <c r="J13" s="31"/>
      <c r="K13" s="32"/>
      <c r="L13" s="156">
        <v>4200</v>
      </c>
      <c r="M13" s="52" t="s">
        <v>41</v>
      </c>
      <c r="O13" s="24"/>
    </row>
    <row r="14" spans="1:15" s="7" customFormat="1" ht="15" customHeight="1">
      <c r="A14" s="59"/>
      <c r="B14" s="28" t="s">
        <v>62</v>
      </c>
      <c r="C14" s="135" t="s">
        <v>129</v>
      </c>
      <c r="D14" s="138" t="s">
        <v>125</v>
      </c>
      <c r="E14" s="47" t="s">
        <v>35</v>
      </c>
      <c r="F14" s="47"/>
      <c r="G14" s="47" t="s">
        <v>102</v>
      </c>
      <c r="H14" s="125" t="s">
        <v>73</v>
      </c>
      <c r="I14" s="22" t="s">
        <v>24</v>
      </c>
      <c r="J14" s="31"/>
      <c r="K14" s="32"/>
      <c r="L14" s="156">
        <v>4200</v>
      </c>
      <c r="M14" s="52" t="s">
        <v>41</v>
      </c>
      <c r="O14" s="24"/>
    </row>
    <row r="15" spans="1:15" s="7" customFormat="1" ht="15" customHeight="1">
      <c r="A15" s="59"/>
      <c r="B15" s="28" t="s">
        <v>62</v>
      </c>
      <c r="C15" s="135" t="s">
        <v>129</v>
      </c>
      <c r="D15" s="138" t="s">
        <v>125</v>
      </c>
      <c r="E15" s="47" t="s">
        <v>35</v>
      </c>
      <c r="F15" s="47"/>
      <c r="G15" s="47" t="s">
        <v>101</v>
      </c>
      <c r="H15" s="125" t="s">
        <v>72</v>
      </c>
      <c r="I15" s="22" t="s">
        <v>24</v>
      </c>
      <c r="J15" s="31"/>
      <c r="K15" s="32"/>
      <c r="L15" s="156">
        <v>600</v>
      </c>
      <c r="M15" s="52" t="s">
        <v>41</v>
      </c>
      <c r="O15" s="24"/>
    </row>
    <row r="16" spans="1:15" s="7" customFormat="1" ht="15" customHeight="1">
      <c r="A16" s="59"/>
      <c r="B16" s="28" t="s">
        <v>62</v>
      </c>
      <c r="C16" s="135" t="s">
        <v>165</v>
      </c>
      <c r="D16" s="138" t="s">
        <v>164</v>
      </c>
      <c r="E16" s="47" t="s">
        <v>35</v>
      </c>
      <c r="F16" s="47"/>
      <c r="G16" s="47" t="s">
        <v>34</v>
      </c>
      <c r="H16" s="125" t="s">
        <v>69</v>
      </c>
      <c r="I16" s="22" t="s">
        <v>22</v>
      </c>
      <c r="J16" s="31">
        <v>0.2</v>
      </c>
      <c r="K16" s="32">
        <v>204.71</v>
      </c>
      <c r="L16" s="156">
        <f>J16*K16</f>
        <v>40.94200000000001</v>
      </c>
      <c r="M16" s="52" t="s">
        <v>150</v>
      </c>
      <c r="O16" s="24"/>
    </row>
    <row r="17" spans="1:15" s="7" customFormat="1" ht="15" customHeight="1">
      <c r="A17" s="59"/>
      <c r="B17" s="28" t="s">
        <v>62</v>
      </c>
      <c r="C17" s="135" t="s">
        <v>166</v>
      </c>
      <c r="D17" s="138" t="s">
        <v>178</v>
      </c>
      <c r="E17" s="47" t="s">
        <v>35</v>
      </c>
      <c r="F17" s="47"/>
      <c r="G17" s="47" t="s">
        <v>34</v>
      </c>
      <c r="H17" s="66" t="s">
        <v>70</v>
      </c>
      <c r="I17" s="22" t="s">
        <v>19</v>
      </c>
      <c r="J17" s="31">
        <v>1</v>
      </c>
      <c r="K17" s="32">
        <v>301</v>
      </c>
      <c r="L17" s="156">
        <f aca="true" t="shared" si="0" ref="L17:L25">J17*K17</f>
        <v>301</v>
      </c>
      <c r="M17" s="52" t="s">
        <v>167</v>
      </c>
      <c r="O17" s="24"/>
    </row>
    <row r="18" spans="1:15" s="7" customFormat="1" ht="15" customHeight="1">
      <c r="A18" s="59"/>
      <c r="B18" s="28" t="s">
        <v>62</v>
      </c>
      <c r="C18" s="135" t="s">
        <v>166</v>
      </c>
      <c r="D18" s="138" t="s">
        <v>178</v>
      </c>
      <c r="E18" s="47" t="s">
        <v>35</v>
      </c>
      <c r="F18" s="47"/>
      <c r="G18" s="47" t="s">
        <v>34</v>
      </c>
      <c r="H18" s="66" t="s">
        <v>168</v>
      </c>
      <c r="I18" s="22" t="s">
        <v>23</v>
      </c>
      <c r="J18" s="31">
        <v>1</v>
      </c>
      <c r="K18" s="32">
        <v>1037.2</v>
      </c>
      <c r="L18" s="156">
        <f t="shared" si="0"/>
        <v>1037.2</v>
      </c>
      <c r="M18" s="52" t="s">
        <v>169</v>
      </c>
      <c r="O18" s="24"/>
    </row>
    <row r="19" spans="1:15" s="7" customFormat="1" ht="15" customHeight="1">
      <c r="A19" s="59"/>
      <c r="B19" s="28" t="s">
        <v>62</v>
      </c>
      <c r="C19" s="135" t="s">
        <v>166</v>
      </c>
      <c r="D19" s="138" t="s">
        <v>178</v>
      </c>
      <c r="E19" s="47" t="s">
        <v>35</v>
      </c>
      <c r="F19" s="47"/>
      <c r="G19" s="47" t="s">
        <v>34</v>
      </c>
      <c r="H19" s="125" t="s">
        <v>170</v>
      </c>
      <c r="I19" s="22" t="s">
        <v>23</v>
      </c>
      <c r="J19" s="31">
        <v>1</v>
      </c>
      <c r="K19" s="32">
        <v>1454.6</v>
      </c>
      <c r="L19" s="156">
        <f t="shared" si="0"/>
        <v>1454.6</v>
      </c>
      <c r="M19" s="52" t="s">
        <v>169</v>
      </c>
      <c r="O19" s="24"/>
    </row>
    <row r="20" spans="1:15" s="7" customFormat="1" ht="15" customHeight="1">
      <c r="A20" s="59"/>
      <c r="B20" s="28" t="s">
        <v>62</v>
      </c>
      <c r="C20" s="135" t="s">
        <v>166</v>
      </c>
      <c r="D20" s="138" t="s">
        <v>178</v>
      </c>
      <c r="E20" s="47" t="s">
        <v>35</v>
      </c>
      <c r="F20" s="47"/>
      <c r="G20" s="47" t="s">
        <v>34</v>
      </c>
      <c r="H20" s="125" t="s">
        <v>171</v>
      </c>
      <c r="I20" s="22" t="s">
        <v>19</v>
      </c>
      <c r="J20" s="31">
        <v>2</v>
      </c>
      <c r="K20" s="32">
        <v>285</v>
      </c>
      <c r="L20" s="156">
        <f t="shared" si="0"/>
        <v>570</v>
      </c>
      <c r="M20" s="52" t="s">
        <v>169</v>
      </c>
      <c r="O20" s="24"/>
    </row>
    <row r="21" spans="1:15" s="7" customFormat="1" ht="15" customHeight="1">
      <c r="A21" s="59"/>
      <c r="B21" s="28" t="s">
        <v>62</v>
      </c>
      <c r="C21" s="135" t="s">
        <v>166</v>
      </c>
      <c r="D21" s="138" t="s">
        <v>178</v>
      </c>
      <c r="E21" s="47" t="s">
        <v>35</v>
      </c>
      <c r="F21" s="47"/>
      <c r="G21" s="47" t="s">
        <v>34</v>
      </c>
      <c r="H21" s="125" t="s">
        <v>172</v>
      </c>
      <c r="I21" s="22" t="s">
        <v>19</v>
      </c>
      <c r="J21" s="31">
        <v>1</v>
      </c>
      <c r="K21" s="32">
        <v>257.5</v>
      </c>
      <c r="L21" s="156">
        <f t="shared" si="0"/>
        <v>257.5</v>
      </c>
      <c r="M21" s="52" t="s">
        <v>169</v>
      </c>
      <c r="O21" s="24"/>
    </row>
    <row r="22" spans="1:15" s="7" customFormat="1" ht="15" customHeight="1">
      <c r="A22" s="59"/>
      <c r="B22" s="28" t="s">
        <v>62</v>
      </c>
      <c r="C22" s="135" t="s">
        <v>166</v>
      </c>
      <c r="D22" s="138" t="s">
        <v>178</v>
      </c>
      <c r="E22" s="47" t="s">
        <v>35</v>
      </c>
      <c r="F22" s="47"/>
      <c r="G22" s="47" t="s">
        <v>34</v>
      </c>
      <c r="H22" s="66" t="s">
        <v>173</v>
      </c>
      <c r="I22" s="25" t="s">
        <v>19</v>
      </c>
      <c r="J22" s="37">
        <v>1</v>
      </c>
      <c r="K22" s="26">
        <v>717.6</v>
      </c>
      <c r="L22" s="152">
        <f t="shared" si="0"/>
        <v>717.6</v>
      </c>
      <c r="M22" s="52" t="s">
        <v>169</v>
      </c>
      <c r="O22" s="24"/>
    </row>
    <row r="23" spans="1:15" s="7" customFormat="1" ht="15" customHeight="1">
      <c r="A23" s="59"/>
      <c r="B23" s="28" t="s">
        <v>62</v>
      </c>
      <c r="C23" s="135" t="s">
        <v>166</v>
      </c>
      <c r="D23" s="138" t="s">
        <v>178</v>
      </c>
      <c r="E23" s="47" t="s">
        <v>35</v>
      </c>
      <c r="F23" s="47"/>
      <c r="G23" s="47" t="s">
        <v>34</v>
      </c>
      <c r="H23" s="125" t="s">
        <v>174</v>
      </c>
      <c r="I23" s="22" t="s">
        <v>19</v>
      </c>
      <c r="J23" s="31">
        <v>1</v>
      </c>
      <c r="K23" s="32">
        <v>234.2</v>
      </c>
      <c r="L23" s="156">
        <f t="shared" si="0"/>
        <v>234.2</v>
      </c>
      <c r="M23" s="52" t="s">
        <v>169</v>
      </c>
      <c r="O23" s="24"/>
    </row>
    <row r="24" spans="1:15" s="7" customFormat="1" ht="15" customHeight="1">
      <c r="A24" s="59"/>
      <c r="B24" s="28" t="s">
        <v>62</v>
      </c>
      <c r="C24" s="135" t="s">
        <v>166</v>
      </c>
      <c r="D24" s="138" t="s">
        <v>178</v>
      </c>
      <c r="E24" s="47" t="s">
        <v>35</v>
      </c>
      <c r="F24" s="47"/>
      <c r="G24" s="47" t="s">
        <v>34</v>
      </c>
      <c r="H24" s="125" t="s">
        <v>175</v>
      </c>
      <c r="I24" s="22" t="s">
        <v>19</v>
      </c>
      <c r="J24" s="31">
        <v>1</v>
      </c>
      <c r="K24" s="32">
        <v>1242.9</v>
      </c>
      <c r="L24" s="156">
        <f t="shared" si="0"/>
        <v>1242.9</v>
      </c>
      <c r="M24" s="52" t="s">
        <v>169</v>
      </c>
      <c r="O24" s="24"/>
    </row>
    <row r="25" spans="1:15" s="7" customFormat="1" ht="15" customHeight="1">
      <c r="A25" s="59"/>
      <c r="B25" s="28" t="s">
        <v>62</v>
      </c>
      <c r="C25" s="135" t="s">
        <v>166</v>
      </c>
      <c r="D25" s="138" t="s">
        <v>178</v>
      </c>
      <c r="E25" s="47" t="s">
        <v>35</v>
      </c>
      <c r="F25" s="47"/>
      <c r="G25" s="47" t="s">
        <v>34</v>
      </c>
      <c r="H25" s="66" t="s">
        <v>176</v>
      </c>
      <c r="I25" s="25" t="s">
        <v>19</v>
      </c>
      <c r="J25" s="37">
        <v>1</v>
      </c>
      <c r="K25" s="26">
        <v>388.8</v>
      </c>
      <c r="L25" s="156">
        <f t="shared" si="0"/>
        <v>388.8</v>
      </c>
      <c r="M25" s="52" t="s">
        <v>169</v>
      </c>
      <c r="O25" s="24"/>
    </row>
    <row r="26" spans="1:15" s="7" customFormat="1" ht="15" customHeight="1">
      <c r="A26" s="59"/>
      <c r="B26" s="28" t="s">
        <v>62</v>
      </c>
      <c r="C26" s="135" t="s">
        <v>166</v>
      </c>
      <c r="D26" s="138" t="s">
        <v>178</v>
      </c>
      <c r="E26" s="47" t="s">
        <v>35</v>
      </c>
      <c r="F26" s="47"/>
      <c r="G26" s="47" t="s">
        <v>34</v>
      </c>
      <c r="H26" s="66" t="s">
        <v>177</v>
      </c>
      <c r="I26" s="25" t="s">
        <v>19</v>
      </c>
      <c r="J26" s="37">
        <v>1</v>
      </c>
      <c r="K26" s="26">
        <v>212.7</v>
      </c>
      <c r="L26" s="156">
        <f>J26*K26</f>
        <v>212.7</v>
      </c>
      <c r="M26" s="52" t="s">
        <v>169</v>
      </c>
      <c r="O26" s="24"/>
    </row>
    <row r="27" spans="1:15" s="7" customFormat="1" ht="15" customHeight="1">
      <c r="A27" s="59"/>
      <c r="B27" s="16" t="s">
        <v>42</v>
      </c>
      <c r="C27" s="63"/>
      <c r="D27" s="100"/>
      <c r="E27" s="47"/>
      <c r="F27" s="47"/>
      <c r="G27" s="47"/>
      <c r="H27" s="125"/>
      <c r="I27" s="22"/>
      <c r="J27" s="31"/>
      <c r="K27" s="32"/>
      <c r="L27" s="157">
        <f>SUM(L8:L26)</f>
        <v>82136.87199999999</v>
      </c>
      <c r="M27" s="52"/>
      <c r="O27" s="24"/>
    </row>
    <row r="28" spans="1:15" s="7" customFormat="1" ht="15" customHeight="1">
      <c r="A28" s="59"/>
      <c r="B28" s="28"/>
      <c r="C28" s="63"/>
      <c r="D28" s="100"/>
      <c r="E28" s="47"/>
      <c r="F28" s="47"/>
      <c r="G28" s="47"/>
      <c r="H28" s="125"/>
      <c r="I28" s="22"/>
      <c r="J28" s="31"/>
      <c r="K28" s="32"/>
      <c r="L28" s="156"/>
      <c r="M28" s="52"/>
      <c r="O28" s="24"/>
    </row>
    <row r="29" spans="1:14" s="7" customFormat="1" ht="15" customHeight="1">
      <c r="A29" s="115">
        <v>43524</v>
      </c>
      <c r="B29" s="33" t="s">
        <v>241</v>
      </c>
      <c r="C29" s="72"/>
      <c r="D29" s="100"/>
      <c r="E29" s="47"/>
      <c r="F29" s="47"/>
      <c r="G29" s="47"/>
      <c r="H29" s="125"/>
      <c r="I29" s="22"/>
      <c r="J29" s="31"/>
      <c r="K29" s="246"/>
      <c r="L29" s="156"/>
      <c r="M29" s="52"/>
      <c r="N29" s="103"/>
    </row>
    <row r="30" spans="1:15" s="7" customFormat="1" ht="15" customHeight="1">
      <c r="A30" s="59"/>
      <c r="B30" s="28" t="s">
        <v>62</v>
      </c>
      <c r="C30" s="72" t="s">
        <v>68</v>
      </c>
      <c r="D30" s="100" t="s">
        <v>115</v>
      </c>
      <c r="E30" s="47" t="s">
        <v>85</v>
      </c>
      <c r="F30" s="47"/>
      <c r="G30" s="47" t="s">
        <v>93</v>
      </c>
      <c r="H30" s="125" t="s">
        <v>73</v>
      </c>
      <c r="I30" s="25" t="s">
        <v>24</v>
      </c>
      <c r="J30" s="37"/>
      <c r="K30" s="26" t="s">
        <v>20</v>
      </c>
      <c r="L30" s="152">
        <v>15268.96</v>
      </c>
      <c r="M30" s="52" t="s">
        <v>41</v>
      </c>
      <c r="O30" s="24"/>
    </row>
    <row r="31" spans="1:15" s="7" customFormat="1" ht="15" customHeight="1">
      <c r="A31" s="59"/>
      <c r="B31" s="28" t="s">
        <v>62</v>
      </c>
      <c r="C31" s="63" t="s">
        <v>68</v>
      </c>
      <c r="D31" s="100" t="s">
        <v>88</v>
      </c>
      <c r="E31" s="47" t="s">
        <v>85</v>
      </c>
      <c r="F31" s="47"/>
      <c r="G31" s="47" t="s">
        <v>89</v>
      </c>
      <c r="H31" s="125" t="s">
        <v>73</v>
      </c>
      <c r="I31" s="22" t="s">
        <v>24</v>
      </c>
      <c r="J31" s="31"/>
      <c r="K31" s="32"/>
      <c r="L31" s="156">
        <v>18400</v>
      </c>
      <c r="M31" s="52" t="s">
        <v>41</v>
      </c>
      <c r="O31" s="24"/>
    </row>
    <row r="32" spans="1:15" s="7" customFormat="1" ht="15" customHeight="1">
      <c r="A32" s="59"/>
      <c r="B32" s="28" t="s">
        <v>62</v>
      </c>
      <c r="C32" s="63" t="s">
        <v>68</v>
      </c>
      <c r="D32" s="100" t="s">
        <v>90</v>
      </c>
      <c r="E32" s="47" t="s">
        <v>85</v>
      </c>
      <c r="F32" s="47"/>
      <c r="G32" s="47" t="s">
        <v>91</v>
      </c>
      <c r="H32" s="125" t="s">
        <v>73</v>
      </c>
      <c r="I32" s="22" t="s">
        <v>24</v>
      </c>
      <c r="J32" s="31"/>
      <c r="K32" s="32"/>
      <c r="L32" s="156">
        <v>3997.83</v>
      </c>
      <c r="M32" s="52" t="s">
        <v>41</v>
      </c>
      <c r="O32" s="24"/>
    </row>
    <row r="33" spans="1:15" s="7" customFormat="1" ht="22.5" customHeight="1">
      <c r="A33" s="59"/>
      <c r="B33" s="28" t="s">
        <v>62</v>
      </c>
      <c r="C33" s="63" t="s">
        <v>116</v>
      </c>
      <c r="D33" s="100" t="s">
        <v>86</v>
      </c>
      <c r="E33" s="47" t="s">
        <v>85</v>
      </c>
      <c r="F33" s="47"/>
      <c r="G33" s="47" t="s">
        <v>87</v>
      </c>
      <c r="H33" s="125" t="s">
        <v>114</v>
      </c>
      <c r="I33" s="22" t="s">
        <v>24</v>
      </c>
      <c r="J33" s="31"/>
      <c r="K33" s="32"/>
      <c r="L33" s="156">
        <v>228.64</v>
      </c>
      <c r="M33" s="52" t="s">
        <v>41</v>
      </c>
      <c r="O33" s="24"/>
    </row>
    <row r="34" spans="1:15" s="7" customFormat="1" ht="15" customHeight="1">
      <c r="A34" s="59"/>
      <c r="B34" s="28" t="s">
        <v>62</v>
      </c>
      <c r="C34" s="135" t="s">
        <v>129</v>
      </c>
      <c r="D34" s="138" t="s">
        <v>125</v>
      </c>
      <c r="E34" s="47" t="s">
        <v>35</v>
      </c>
      <c r="F34" s="47"/>
      <c r="G34" s="47" t="s">
        <v>101</v>
      </c>
      <c r="H34" s="125" t="s">
        <v>72</v>
      </c>
      <c r="I34" s="22" t="s">
        <v>24</v>
      </c>
      <c r="J34" s="31"/>
      <c r="K34" s="32"/>
      <c r="L34" s="156">
        <v>2210</v>
      </c>
      <c r="M34" s="52" t="s">
        <v>41</v>
      </c>
      <c r="O34" s="24"/>
    </row>
    <row r="35" spans="1:15" s="7" customFormat="1" ht="15" customHeight="1">
      <c r="A35" s="59"/>
      <c r="B35" s="28" t="s">
        <v>62</v>
      </c>
      <c r="C35" s="135" t="s">
        <v>259</v>
      </c>
      <c r="D35" s="138" t="s">
        <v>122</v>
      </c>
      <c r="E35" s="47" t="s">
        <v>247</v>
      </c>
      <c r="F35" s="47"/>
      <c r="G35" s="49" t="s">
        <v>248</v>
      </c>
      <c r="H35" s="139" t="s">
        <v>73</v>
      </c>
      <c r="I35" s="22" t="s">
        <v>24</v>
      </c>
      <c r="J35" s="31"/>
      <c r="K35" s="32"/>
      <c r="L35" s="156">
        <v>900</v>
      </c>
      <c r="M35" s="52" t="s">
        <v>41</v>
      </c>
      <c r="O35" s="24"/>
    </row>
    <row r="36" spans="1:15" s="7" customFormat="1" ht="15" customHeight="1">
      <c r="A36" s="59"/>
      <c r="B36" s="28" t="s">
        <v>62</v>
      </c>
      <c r="C36" s="135" t="s">
        <v>288</v>
      </c>
      <c r="D36" s="138" t="s">
        <v>287</v>
      </c>
      <c r="E36" s="53" t="s">
        <v>35</v>
      </c>
      <c r="F36" s="47"/>
      <c r="G36" s="48" t="s">
        <v>34</v>
      </c>
      <c r="H36" s="64" t="s">
        <v>69</v>
      </c>
      <c r="I36" s="22" t="s">
        <v>22</v>
      </c>
      <c r="J36" s="37">
        <v>0.15</v>
      </c>
      <c r="K36" s="26">
        <v>207.55</v>
      </c>
      <c r="L36" s="152">
        <f>J36*K36</f>
        <v>31.1325</v>
      </c>
      <c r="M36" s="52" t="s">
        <v>150</v>
      </c>
      <c r="O36" s="24"/>
    </row>
    <row r="37" spans="1:15" s="7" customFormat="1" ht="15" customHeight="1">
      <c r="A37" s="59"/>
      <c r="B37" s="28" t="s">
        <v>62</v>
      </c>
      <c r="C37" s="135" t="s">
        <v>165</v>
      </c>
      <c r="D37" s="138" t="s">
        <v>363</v>
      </c>
      <c r="E37" s="47" t="s">
        <v>35</v>
      </c>
      <c r="F37" s="47"/>
      <c r="G37" s="47" t="s">
        <v>34</v>
      </c>
      <c r="H37" s="139" t="s">
        <v>70</v>
      </c>
      <c r="I37" s="25" t="s">
        <v>19</v>
      </c>
      <c r="J37" s="37">
        <v>1</v>
      </c>
      <c r="K37" s="26">
        <v>273</v>
      </c>
      <c r="L37" s="156">
        <f aca="true" t="shared" si="1" ref="L37:L42">J37*K37</f>
        <v>273</v>
      </c>
      <c r="M37" s="54" t="s">
        <v>313</v>
      </c>
      <c r="O37" s="24"/>
    </row>
    <row r="38" spans="1:15" s="7" customFormat="1" ht="15" customHeight="1">
      <c r="A38" s="59"/>
      <c r="B38" s="28" t="s">
        <v>62</v>
      </c>
      <c r="C38" s="135" t="s">
        <v>165</v>
      </c>
      <c r="D38" s="138" t="s">
        <v>363</v>
      </c>
      <c r="E38" s="47" t="s">
        <v>35</v>
      </c>
      <c r="F38" s="47"/>
      <c r="G38" s="47" t="s">
        <v>34</v>
      </c>
      <c r="H38" s="138" t="s">
        <v>331</v>
      </c>
      <c r="I38" s="25" t="s">
        <v>19</v>
      </c>
      <c r="J38" s="37">
        <v>2</v>
      </c>
      <c r="K38" s="32">
        <v>215.8</v>
      </c>
      <c r="L38" s="152">
        <f t="shared" si="1"/>
        <v>431.6</v>
      </c>
      <c r="M38" s="52" t="s">
        <v>321</v>
      </c>
      <c r="O38" s="24"/>
    </row>
    <row r="39" spans="1:15" s="7" customFormat="1" ht="15" customHeight="1">
      <c r="A39" s="59"/>
      <c r="B39" s="28" t="s">
        <v>62</v>
      </c>
      <c r="C39" s="135" t="s">
        <v>165</v>
      </c>
      <c r="D39" s="138" t="s">
        <v>363</v>
      </c>
      <c r="E39" s="47" t="s">
        <v>35</v>
      </c>
      <c r="F39" s="47"/>
      <c r="G39" s="47" t="s">
        <v>34</v>
      </c>
      <c r="H39" s="139" t="s">
        <v>333</v>
      </c>
      <c r="I39" s="22" t="s">
        <v>23</v>
      </c>
      <c r="J39" s="31">
        <v>3</v>
      </c>
      <c r="K39" s="32">
        <v>139.5</v>
      </c>
      <c r="L39" s="156">
        <f t="shared" si="1"/>
        <v>418.5</v>
      </c>
      <c r="M39" s="52" t="s">
        <v>321</v>
      </c>
      <c r="O39" s="24"/>
    </row>
    <row r="40" spans="1:15" s="7" customFormat="1" ht="15" customHeight="1">
      <c r="A40" s="59"/>
      <c r="B40" s="28" t="s">
        <v>62</v>
      </c>
      <c r="C40" s="135" t="s">
        <v>165</v>
      </c>
      <c r="D40" s="138" t="s">
        <v>363</v>
      </c>
      <c r="E40" s="47" t="s">
        <v>35</v>
      </c>
      <c r="F40" s="47"/>
      <c r="G40" s="47" t="s">
        <v>34</v>
      </c>
      <c r="H40" s="139" t="s">
        <v>334</v>
      </c>
      <c r="I40" s="22" t="s">
        <v>94</v>
      </c>
      <c r="J40" s="31">
        <v>1</v>
      </c>
      <c r="K40" s="32">
        <v>450</v>
      </c>
      <c r="L40" s="156">
        <f t="shared" si="1"/>
        <v>450</v>
      </c>
      <c r="M40" s="52" t="s">
        <v>321</v>
      </c>
      <c r="O40" s="24"/>
    </row>
    <row r="41" spans="1:15" s="7" customFormat="1" ht="15" customHeight="1">
      <c r="A41" s="59"/>
      <c r="B41" s="28" t="s">
        <v>62</v>
      </c>
      <c r="C41" s="135" t="s">
        <v>165</v>
      </c>
      <c r="D41" s="138" t="s">
        <v>363</v>
      </c>
      <c r="E41" s="47" t="s">
        <v>35</v>
      </c>
      <c r="F41" s="47"/>
      <c r="G41" s="47" t="s">
        <v>34</v>
      </c>
      <c r="H41" s="139" t="s">
        <v>342</v>
      </c>
      <c r="I41" s="22" t="s">
        <v>94</v>
      </c>
      <c r="J41" s="31">
        <v>1</v>
      </c>
      <c r="K41" s="32">
        <v>238.2</v>
      </c>
      <c r="L41" s="156">
        <f t="shared" si="1"/>
        <v>238.2</v>
      </c>
      <c r="M41" s="52" t="s">
        <v>343</v>
      </c>
      <c r="O41" s="24"/>
    </row>
    <row r="42" spans="1:15" s="7" customFormat="1" ht="15" customHeight="1">
      <c r="A42" s="59"/>
      <c r="B42" s="28" t="s">
        <v>62</v>
      </c>
      <c r="C42" s="135" t="s">
        <v>165</v>
      </c>
      <c r="D42" s="138" t="s">
        <v>363</v>
      </c>
      <c r="E42" s="47" t="s">
        <v>35</v>
      </c>
      <c r="F42" s="47"/>
      <c r="G42" s="47" t="s">
        <v>34</v>
      </c>
      <c r="H42" s="138" t="s">
        <v>346</v>
      </c>
      <c r="I42" s="25" t="s">
        <v>23</v>
      </c>
      <c r="J42" s="37">
        <v>1</v>
      </c>
      <c r="K42" s="32">
        <v>46.8</v>
      </c>
      <c r="L42" s="152">
        <f t="shared" si="1"/>
        <v>46.8</v>
      </c>
      <c r="M42" s="52" t="s">
        <v>343</v>
      </c>
      <c r="O42" s="24"/>
    </row>
    <row r="43" spans="1:15" s="7" customFormat="1" ht="15" customHeight="1">
      <c r="A43" s="59"/>
      <c r="B43" s="28" t="s">
        <v>62</v>
      </c>
      <c r="C43" s="135" t="s">
        <v>165</v>
      </c>
      <c r="D43" s="138" t="s">
        <v>363</v>
      </c>
      <c r="E43" s="47" t="s">
        <v>35</v>
      </c>
      <c r="F43" s="47"/>
      <c r="G43" s="47" t="s">
        <v>34</v>
      </c>
      <c r="H43" s="139" t="s">
        <v>237</v>
      </c>
      <c r="I43" s="22" t="s">
        <v>19</v>
      </c>
      <c r="J43" s="31">
        <v>1</v>
      </c>
      <c r="K43" s="32">
        <v>10.5</v>
      </c>
      <c r="L43" s="156">
        <f>J43*K43</f>
        <v>10.5</v>
      </c>
      <c r="M43" s="52" t="s">
        <v>357</v>
      </c>
      <c r="O43" s="24"/>
    </row>
    <row r="44" spans="1:15" s="7" customFormat="1" ht="15" customHeight="1">
      <c r="A44" s="59"/>
      <c r="B44" s="28" t="s">
        <v>62</v>
      </c>
      <c r="C44" s="135" t="s">
        <v>165</v>
      </c>
      <c r="D44" s="138" t="s">
        <v>363</v>
      </c>
      <c r="E44" s="47" t="s">
        <v>35</v>
      </c>
      <c r="F44" s="47"/>
      <c r="G44" s="47" t="s">
        <v>34</v>
      </c>
      <c r="H44" s="139" t="s">
        <v>358</v>
      </c>
      <c r="I44" s="22" t="s">
        <v>19</v>
      </c>
      <c r="J44" s="31">
        <v>1</v>
      </c>
      <c r="K44" s="32">
        <v>220.6</v>
      </c>
      <c r="L44" s="156">
        <f>J44*K44</f>
        <v>220.6</v>
      </c>
      <c r="M44" s="52" t="s">
        <v>357</v>
      </c>
      <c r="O44" s="24"/>
    </row>
    <row r="45" spans="1:15" s="7" customFormat="1" ht="15" customHeight="1">
      <c r="A45" s="59"/>
      <c r="B45" s="28" t="s">
        <v>62</v>
      </c>
      <c r="C45" s="135" t="s">
        <v>165</v>
      </c>
      <c r="D45" s="138" t="s">
        <v>363</v>
      </c>
      <c r="E45" s="47" t="s">
        <v>35</v>
      </c>
      <c r="F45" s="47"/>
      <c r="G45" s="47" t="s">
        <v>34</v>
      </c>
      <c r="H45" s="139" t="s">
        <v>359</v>
      </c>
      <c r="I45" s="22" t="s">
        <v>19</v>
      </c>
      <c r="J45" s="31">
        <v>1</v>
      </c>
      <c r="K45" s="32">
        <v>641</v>
      </c>
      <c r="L45" s="156">
        <f>J45*K45</f>
        <v>641</v>
      </c>
      <c r="M45" s="52" t="s">
        <v>357</v>
      </c>
      <c r="O45" s="24"/>
    </row>
    <row r="46" spans="1:15" s="7" customFormat="1" ht="15" customHeight="1">
      <c r="A46" s="59"/>
      <c r="B46" s="28" t="s">
        <v>62</v>
      </c>
      <c r="C46" s="135" t="s">
        <v>165</v>
      </c>
      <c r="D46" s="138" t="s">
        <v>363</v>
      </c>
      <c r="E46" s="47" t="s">
        <v>35</v>
      </c>
      <c r="F46" s="47"/>
      <c r="G46" s="47" t="s">
        <v>34</v>
      </c>
      <c r="H46" s="139" t="s">
        <v>360</v>
      </c>
      <c r="I46" s="22" t="s">
        <v>19</v>
      </c>
      <c r="J46" s="31">
        <v>1</v>
      </c>
      <c r="K46" s="32">
        <v>38.7</v>
      </c>
      <c r="L46" s="156">
        <f>J46*K46</f>
        <v>38.7</v>
      </c>
      <c r="M46" s="52" t="s">
        <v>357</v>
      </c>
      <c r="O46" s="24"/>
    </row>
    <row r="47" spans="1:15" s="7" customFormat="1" ht="15" customHeight="1">
      <c r="A47" s="59"/>
      <c r="B47" s="28" t="s">
        <v>62</v>
      </c>
      <c r="C47" s="135" t="s">
        <v>165</v>
      </c>
      <c r="D47" s="138" t="s">
        <v>363</v>
      </c>
      <c r="E47" s="47" t="s">
        <v>35</v>
      </c>
      <c r="F47" s="47"/>
      <c r="G47" s="49" t="s">
        <v>34</v>
      </c>
      <c r="H47" s="138" t="s">
        <v>361</v>
      </c>
      <c r="I47" s="236" t="s">
        <v>19</v>
      </c>
      <c r="J47" s="37">
        <v>1</v>
      </c>
      <c r="K47" s="215">
        <v>17.3</v>
      </c>
      <c r="L47" s="152">
        <f>J47*K47</f>
        <v>17.3</v>
      </c>
      <c r="M47" s="52" t="s">
        <v>362</v>
      </c>
      <c r="O47" s="24"/>
    </row>
    <row r="48" spans="1:14" s="16" customFormat="1" ht="15" customHeight="1">
      <c r="A48" s="89"/>
      <c r="B48" s="16" t="s">
        <v>42</v>
      </c>
      <c r="C48" s="131"/>
      <c r="D48" s="131"/>
      <c r="E48" s="51"/>
      <c r="F48" s="51"/>
      <c r="G48" s="51"/>
      <c r="H48" s="131"/>
      <c r="K48" s="90"/>
      <c r="L48" s="158">
        <f>SUM(L30:L47)</f>
        <v>43822.7625</v>
      </c>
      <c r="M48" s="51"/>
      <c r="N48" s="24"/>
    </row>
    <row r="49" spans="1:15" s="7" customFormat="1" ht="15" customHeight="1">
      <c r="A49" s="59"/>
      <c r="B49" s="28"/>
      <c r="C49" s="63"/>
      <c r="D49" s="100"/>
      <c r="E49" s="47"/>
      <c r="F49" s="47"/>
      <c r="G49" s="47"/>
      <c r="H49" s="125"/>
      <c r="I49" s="22"/>
      <c r="J49" s="31"/>
      <c r="K49" s="32"/>
      <c r="L49" s="156"/>
      <c r="M49" s="52"/>
      <c r="O49" s="24"/>
    </row>
    <row r="50" spans="1:14" s="16" customFormat="1" ht="15" customHeight="1">
      <c r="A50" s="88">
        <v>43555</v>
      </c>
      <c r="B50" s="16" t="s">
        <v>244</v>
      </c>
      <c r="C50" s="131"/>
      <c r="D50" s="131"/>
      <c r="E50" s="51"/>
      <c r="F50" s="51"/>
      <c r="G50" s="51"/>
      <c r="H50" s="131"/>
      <c r="K50" s="90"/>
      <c r="L50" s="159"/>
      <c r="M50" s="51"/>
      <c r="N50" s="14"/>
    </row>
    <row r="51" spans="1:15" s="7" customFormat="1" ht="15" customHeight="1">
      <c r="A51" s="59"/>
      <c r="B51" s="28" t="s">
        <v>62</v>
      </c>
      <c r="C51" s="72" t="s">
        <v>68</v>
      </c>
      <c r="D51" s="100" t="s">
        <v>115</v>
      </c>
      <c r="E51" s="47" t="s">
        <v>85</v>
      </c>
      <c r="F51" s="47"/>
      <c r="G51" s="47" t="s">
        <v>93</v>
      </c>
      <c r="H51" s="125" t="s">
        <v>73</v>
      </c>
      <c r="I51" s="25" t="s">
        <v>24</v>
      </c>
      <c r="J51" s="37"/>
      <c r="K51" s="26" t="s">
        <v>20</v>
      </c>
      <c r="L51" s="152">
        <v>15268.96</v>
      </c>
      <c r="M51" s="52" t="s">
        <v>41</v>
      </c>
      <c r="O51" s="24"/>
    </row>
    <row r="52" spans="1:15" s="7" customFormat="1" ht="15" customHeight="1">
      <c r="A52" s="59"/>
      <c r="B52" s="28" t="s">
        <v>62</v>
      </c>
      <c r="C52" s="63" t="s">
        <v>68</v>
      </c>
      <c r="D52" s="100" t="s">
        <v>88</v>
      </c>
      <c r="E52" s="47" t="s">
        <v>85</v>
      </c>
      <c r="F52" s="47"/>
      <c r="G52" s="47" t="s">
        <v>89</v>
      </c>
      <c r="H52" s="125" t="s">
        <v>73</v>
      </c>
      <c r="I52" s="22" t="s">
        <v>24</v>
      </c>
      <c r="J52" s="31"/>
      <c r="K52" s="32"/>
      <c r="L52" s="156">
        <v>18400</v>
      </c>
      <c r="M52" s="52" t="s">
        <v>41</v>
      </c>
      <c r="O52" s="24"/>
    </row>
    <row r="53" spans="1:15" s="7" customFormat="1" ht="15" customHeight="1">
      <c r="A53" s="59"/>
      <c r="B53" s="28" t="s">
        <v>62</v>
      </c>
      <c r="C53" s="63" t="s">
        <v>68</v>
      </c>
      <c r="D53" s="100" t="s">
        <v>90</v>
      </c>
      <c r="E53" s="47" t="s">
        <v>85</v>
      </c>
      <c r="F53" s="47"/>
      <c r="G53" s="47" t="s">
        <v>91</v>
      </c>
      <c r="H53" s="125" t="s">
        <v>73</v>
      </c>
      <c r="I53" s="22" t="s">
        <v>24</v>
      </c>
      <c r="J53" s="31"/>
      <c r="K53" s="32"/>
      <c r="L53" s="156">
        <v>3997.83</v>
      </c>
      <c r="M53" s="52" t="s">
        <v>41</v>
      </c>
      <c r="O53" s="24"/>
    </row>
    <row r="54" spans="1:15" s="7" customFormat="1" ht="22.5" customHeight="1">
      <c r="A54" s="59"/>
      <c r="B54" s="28" t="s">
        <v>62</v>
      </c>
      <c r="C54" s="63" t="s">
        <v>116</v>
      </c>
      <c r="D54" s="100" t="s">
        <v>86</v>
      </c>
      <c r="E54" s="47" t="s">
        <v>85</v>
      </c>
      <c r="F54" s="47"/>
      <c r="G54" s="47" t="s">
        <v>87</v>
      </c>
      <c r="H54" s="125" t="s">
        <v>114</v>
      </c>
      <c r="I54" s="22" t="s">
        <v>24</v>
      </c>
      <c r="J54" s="31"/>
      <c r="K54" s="32"/>
      <c r="L54" s="156">
        <v>228.64</v>
      </c>
      <c r="M54" s="52" t="s">
        <v>41</v>
      </c>
      <c r="O54" s="24"/>
    </row>
    <row r="55" spans="1:15" s="7" customFormat="1" ht="22.5" customHeight="1">
      <c r="A55" s="59"/>
      <c r="B55" s="28" t="s">
        <v>62</v>
      </c>
      <c r="C55" s="63" t="s">
        <v>116</v>
      </c>
      <c r="D55" s="138" t="s">
        <v>382</v>
      </c>
      <c r="E55" s="47" t="s">
        <v>383</v>
      </c>
      <c r="F55" s="47"/>
      <c r="G55" s="47" t="s">
        <v>87</v>
      </c>
      <c r="H55" s="125" t="s">
        <v>114</v>
      </c>
      <c r="I55" s="22" t="s">
        <v>24</v>
      </c>
      <c r="J55" s="31"/>
      <c r="K55" s="32"/>
      <c r="L55" s="156">
        <v>571.6</v>
      </c>
      <c r="M55" s="52" t="s">
        <v>41</v>
      </c>
      <c r="O55" s="24"/>
    </row>
    <row r="56" spans="1:15" s="7" customFormat="1" ht="15" customHeight="1">
      <c r="A56" s="59"/>
      <c r="B56" s="28" t="s">
        <v>62</v>
      </c>
      <c r="C56" s="135" t="s">
        <v>64</v>
      </c>
      <c r="D56" s="138" t="s">
        <v>395</v>
      </c>
      <c r="E56" s="47" t="s">
        <v>396</v>
      </c>
      <c r="F56" s="47"/>
      <c r="G56" s="47" t="s">
        <v>34</v>
      </c>
      <c r="H56" s="139" t="s">
        <v>419</v>
      </c>
      <c r="I56" s="22" t="s">
        <v>24</v>
      </c>
      <c r="J56" s="31"/>
      <c r="K56" s="32" t="s">
        <v>20</v>
      </c>
      <c r="L56" s="156">
        <v>58867.35</v>
      </c>
      <c r="M56" s="52" t="s">
        <v>41</v>
      </c>
      <c r="O56" s="24"/>
    </row>
    <row r="57" spans="1:15" s="7" customFormat="1" ht="15" customHeight="1">
      <c r="A57" s="59"/>
      <c r="B57" s="28" t="s">
        <v>62</v>
      </c>
      <c r="C57" s="135" t="s">
        <v>64</v>
      </c>
      <c r="D57" s="138" t="s">
        <v>58</v>
      </c>
      <c r="E57" s="47" t="s">
        <v>35</v>
      </c>
      <c r="F57" s="47"/>
      <c r="G57" s="47" t="s">
        <v>40</v>
      </c>
      <c r="H57" s="125" t="s">
        <v>73</v>
      </c>
      <c r="I57" s="22" t="s">
        <v>24</v>
      </c>
      <c r="J57" s="31" t="s">
        <v>20</v>
      </c>
      <c r="K57" s="32" t="s">
        <v>20</v>
      </c>
      <c r="L57" s="156">
        <v>2400</v>
      </c>
      <c r="M57" s="52" t="s">
        <v>41</v>
      </c>
      <c r="O57" s="24"/>
    </row>
    <row r="58" spans="1:15" s="7" customFormat="1" ht="15" customHeight="1">
      <c r="A58" s="59"/>
      <c r="B58" s="28" t="s">
        <v>62</v>
      </c>
      <c r="C58" s="135" t="s">
        <v>439</v>
      </c>
      <c r="D58" s="138" t="s">
        <v>440</v>
      </c>
      <c r="E58" s="47" t="s">
        <v>35</v>
      </c>
      <c r="F58" s="47"/>
      <c r="G58" s="47" t="s">
        <v>34</v>
      </c>
      <c r="H58" s="268" t="s">
        <v>334</v>
      </c>
      <c r="I58" s="25" t="s">
        <v>19</v>
      </c>
      <c r="J58" s="37">
        <v>1</v>
      </c>
      <c r="K58" s="26">
        <v>450</v>
      </c>
      <c r="L58" s="156">
        <f>J58*K58</f>
        <v>450</v>
      </c>
      <c r="M58" s="52" t="s">
        <v>406</v>
      </c>
      <c r="O58" s="24"/>
    </row>
    <row r="59" spans="1:15" s="7" customFormat="1" ht="15" customHeight="1">
      <c r="A59" s="59"/>
      <c r="B59" s="28" t="s">
        <v>62</v>
      </c>
      <c r="C59" s="135" t="s">
        <v>439</v>
      </c>
      <c r="D59" s="138" t="s">
        <v>440</v>
      </c>
      <c r="E59" s="47" t="s">
        <v>35</v>
      </c>
      <c r="F59" s="47"/>
      <c r="G59" s="47" t="s">
        <v>34</v>
      </c>
      <c r="H59" s="268" t="s">
        <v>71</v>
      </c>
      <c r="I59" s="25" t="s">
        <v>19</v>
      </c>
      <c r="J59" s="37">
        <v>5</v>
      </c>
      <c r="K59" s="26">
        <v>23</v>
      </c>
      <c r="L59" s="156">
        <f>J59*K59</f>
        <v>115</v>
      </c>
      <c r="M59" s="52" t="s">
        <v>250</v>
      </c>
      <c r="O59" s="24"/>
    </row>
    <row r="60" spans="1:15" s="7" customFormat="1" ht="15" customHeight="1">
      <c r="A60" s="59"/>
      <c r="B60" s="28" t="s">
        <v>62</v>
      </c>
      <c r="C60" s="135" t="s">
        <v>439</v>
      </c>
      <c r="D60" s="138" t="s">
        <v>440</v>
      </c>
      <c r="E60" s="47" t="s">
        <v>35</v>
      </c>
      <c r="F60" s="47"/>
      <c r="G60" s="47" t="s">
        <v>34</v>
      </c>
      <c r="H60" s="139" t="s">
        <v>331</v>
      </c>
      <c r="I60" s="22" t="s">
        <v>19</v>
      </c>
      <c r="J60" s="31">
        <v>2</v>
      </c>
      <c r="K60" s="32">
        <v>238.2</v>
      </c>
      <c r="L60" s="156">
        <f>J60*K60</f>
        <v>476.4</v>
      </c>
      <c r="M60" s="52" t="s">
        <v>424</v>
      </c>
      <c r="O60" s="24"/>
    </row>
    <row r="61" spans="1:15" s="7" customFormat="1" ht="15" customHeight="1">
      <c r="A61" s="59"/>
      <c r="B61" s="28" t="s">
        <v>62</v>
      </c>
      <c r="C61" s="135" t="s">
        <v>439</v>
      </c>
      <c r="D61" s="138" t="s">
        <v>440</v>
      </c>
      <c r="E61" s="47" t="s">
        <v>35</v>
      </c>
      <c r="F61" s="47"/>
      <c r="G61" s="47" t="s">
        <v>34</v>
      </c>
      <c r="H61" s="139" t="s">
        <v>361</v>
      </c>
      <c r="I61" s="22" t="s">
        <v>19</v>
      </c>
      <c r="J61" s="31">
        <v>3</v>
      </c>
      <c r="K61" s="32">
        <v>17.3</v>
      </c>
      <c r="L61" s="156">
        <f>J61*K61</f>
        <v>51.900000000000006</v>
      </c>
      <c r="M61" s="52" t="s">
        <v>424</v>
      </c>
      <c r="O61" s="24"/>
    </row>
    <row r="62" spans="1:15" s="7" customFormat="1" ht="15" customHeight="1">
      <c r="A62" s="59"/>
      <c r="B62" s="28" t="s">
        <v>62</v>
      </c>
      <c r="C62" s="135" t="s">
        <v>439</v>
      </c>
      <c r="D62" s="138" t="s">
        <v>440</v>
      </c>
      <c r="E62" s="47" t="s">
        <v>35</v>
      </c>
      <c r="F62" s="47"/>
      <c r="G62" s="47" t="s">
        <v>34</v>
      </c>
      <c r="H62" s="139" t="s">
        <v>333</v>
      </c>
      <c r="I62" s="22" t="s">
        <v>23</v>
      </c>
      <c r="J62" s="31">
        <v>6</v>
      </c>
      <c r="K62" s="32">
        <v>139.5</v>
      </c>
      <c r="L62" s="156">
        <f aca="true" t="shared" si="2" ref="L62:L69">J62*K62</f>
        <v>837</v>
      </c>
      <c r="M62" s="52" t="s">
        <v>437</v>
      </c>
      <c r="O62" s="24"/>
    </row>
    <row r="63" spans="1:15" s="7" customFormat="1" ht="15" customHeight="1">
      <c r="A63" s="59"/>
      <c r="B63" s="28" t="s">
        <v>62</v>
      </c>
      <c r="C63" s="135" t="s">
        <v>439</v>
      </c>
      <c r="D63" s="138" t="s">
        <v>440</v>
      </c>
      <c r="E63" s="47" t="s">
        <v>35</v>
      </c>
      <c r="F63" s="47"/>
      <c r="G63" s="47" t="s">
        <v>34</v>
      </c>
      <c r="H63" s="139" t="s">
        <v>438</v>
      </c>
      <c r="I63" s="22" t="s">
        <v>19</v>
      </c>
      <c r="J63" s="31">
        <v>2</v>
      </c>
      <c r="K63" s="32">
        <v>38.7</v>
      </c>
      <c r="L63" s="156">
        <f t="shared" si="2"/>
        <v>77.4</v>
      </c>
      <c r="M63" s="52" t="s">
        <v>437</v>
      </c>
      <c r="O63" s="24"/>
    </row>
    <row r="64" spans="1:15" s="7" customFormat="1" ht="15" customHeight="1">
      <c r="A64" s="59"/>
      <c r="B64" s="28" t="s">
        <v>62</v>
      </c>
      <c r="C64" s="135" t="s">
        <v>439</v>
      </c>
      <c r="D64" s="138" t="s">
        <v>440</v>
      </c>
      <c r="E64" s="47" t="s">
        <v>35</v>
      </c>
      <c r="F64" s="47"/>
      <c r="G64" s="47" t="s">
        <v>34</v>
      </c>
      <c r="H64" s="139" t="s">
        <v>342</v>
      </c>
      <c r="I64" s="22" t="s">
        <v>19</v>
      </c>
      <c r="J64" s="31">
        <v>2</v>
      </c>
      <c r="K64" s="32">
        <v>91.6</v>
      </c>
      <c r="L64" s="156">
        <f t="shared" si="2"/>
        <v>183.2</v>
      </c>
      <c r="M64" s="52" t="s">
        <v>437</v>
      </c>
      <c r="O64" s="24"/>
    </row>
    <row r="65" spans="1:15" s="7" customFormat="1" ht="15" customHeight="1">
      <c r="A65" s="59"/>
      <c r="B65" s="28" t="s">
        <v>62</v>
      </c>
      <c r="C65" s="135" t="s">
        <v>439</v>
      </c>
      <c r="D65" s="138" t="s">
        <v>440</v>
      </c>
      <c r="E65" s="47" t="s">
        <v>35</v>
      </c>
      <c r="F65" s="47"/>
      <c r="G65" s="47" t="s">
        <v>34</v>
      </c>
      <c r="H65" s="139" t="s">
        <v>346</v>
      </c>
      <c r="I65" s="22" t="s">
        <v>19</v>
      </c>
      <c r="J65" s="31">
        <v>1</v>
      </c>
      <c r="K65" s="32">
        <v>46.8</v>
      </c>
      <c r="L65" s="156">
        <f t="shared" si="2"/>
        <v>46.8</v>
      </c>
      <c r="M65" s="52" t="s">
        <v>437</v>
      </c>
      <c r="O65" s="24"/>
    </row>
    <row r="66" spans="1:15" s="7" customFormat="1" ht="15" customHeight="1">
      <c r="A66" s="59"/>
      <c r="B66" s="28" t="s">
        <v>62</v>
      </c>
      <c r="C66" s="135" t="s">
        <v>439</v>
      </c>
      <c r="D66" s="138" t="s">
        <v>440</v>
      </c>
      <c r="E66" s="47" t="s">
        <v>35</v>
      </c>
      <c r="F66" s="47"/>
      <c r="G66" s="47" t="s">
        <v>34</v>
      </c>
      <c r="H66" s="139" t="s">
        <v>237</v>
      </c>
      <c r="I66" s="22" t="s">
        <v>19</v>
      </c>
      <c r="J66" s="31">
        <v>2</v>
      </c>
      <c r="K66" s="32">
        <v>10.5</v>
      </c>
      <c r="L66" s="156">
        <f t="shared" si="2"/>
        <v>21</v>
      </c>
      <c r="M66" s="52" t="s">
        <v>437</v>
      </c>
      <c r="O66" s="24"/>
    </row>
    <row r="67" spans="1:15" s="7" customFormat="1" ht="15" customHeight="1">
      <c r="A67" s="59"/>
      <c r="B67" s="28" t="s">
        <v>62</v>
      </c>
      <c r="C67" s="135" t="s">
        <v>439</v>
      </c>
      <c r="D67" s="138" t="s">
        <v>440</v>
      </c>
      <c r="E67" s="47" t="s">
        <v>35</v>
      </c>
      <c r="F67" s="47"/>
      <c r="G67" s="47" t="s">
        <v>34</v>
      </c>
      <c r="H67" s="139" t="s">
        <v>441</v>
      </c>
      <c r="I67" s="22" t="s">
        <v>19</v>
      </c>
      <c r="J67" s="31">
        <v>2</v>
      </c>
      <c r="K67" s="32">
        <v>511</v>
      </c>
      <c r="L67" s="156">
        <f t="shared" si="2"/>
        <v>1022</v>
      </c>
      <c r="M67" s="52" t="s">
        <v>443</v>
      </c>
      <c r="O67" s="24"/>
    </row>
    <row r="68" spans="1:15" s="7" customFormat="1" ht="15" customHeight="1">
      <c r="A68" s="59"/>
      <c r="B68" s="28" t="s">
        <v>62</v>
      </c>
      <c r="C68" s="135" t="s">
        <v>439</v>
      </c>
      <c r="D68" s="138" t="s">
        <v>440</v>
      </c>
      <c r="E68" s="47" t="s">
        <v>35</v>
      </c>
      <c r="F68" s="47"/>
      <c r="G68" s="47" t="s">
        <v>34</v>
      </c>
      <c r="H68" s="139" t="s">
        <v>442</v>
      </c>
      <c r="I68" s="22" t="s">
        <v>19</v>
      </c>
      <c r="J68" s="31">
        <v>1</v>
      </c>
      <c r="K68" s="32">
        <v>155</v>
      </c>
      <c r="L68" s="156">
        <f>J68*K68</f>
        <v>155</v>
      </c>
      <c r="M68" s="52" t="s">
        <v>443</v>
      </c>
      <c r="O68" s="24"/>
    </row>
    <row r="69" spans="1:15" s="7" customFormat="1" ht="15" customHeight="1">
      <c r="A69" s="59"/>
      <c r="B69" s="28" t="s">
        <v>62</v>
      </c>
      <c r="C69" s="135" t="s">
        <v>439</v>
      </c>
      <c r="D69" s="138" t="s">
        <v>445</v>
      </c>
      <c r="E69" s="47" t="s">
        <v>35</v>
      </c>
      <c r="F69" s="47"/>
      <c r="G69" s="47" t="s">
        <v>34</v>
      </c>
      <c r="H69" s="139" t="s">
        <v>61</v>
      </c>
      <c r="I69" s="22" t="s">
        <v>22</v>
      </c>
      <c r="J69" s="31">
        <v>0.684</v>
      </c>
      <c r="K69" s="32">
        <v>352.34</v>
      </c>
      <c r="L69" s="156">
        <f t="shared" si="2"/>
        <v>241.00056</v>
      </c>
      <c r="M69" s="52" t="s">
        <v>444</v>
      </c>
      <c r="O69" s="24"/>
    </row>
    <row r="70" spans="1:14" s="16" customFormat="1" ht="15" customHeight="1">
      <c r="A70" s="89"/>
      <c r="B70" s="16" t="s">
        <v>42</v>
      </c>
      <c r="C70" s="131"/>
      <c r="D70" s="131"/>
      <c r="E70" s="51"/>
      <c r="F70" s="51"/>
      <c r="G70" s="51"/>
      <c r="H70" s="131"/>
      <c r="K70" s="90"/>
      <c r="L70" s="158">
        <f>SUM(L51:L69)</f>
        <v>103411.08055999999</v>
      </c>
      <c r="M70" s="51"/>
      <c r="N70" s="24"/>
    </row>
    <row r="71" spans="1:15" s="16" customFormat="1" ht="15" customHeight="1">
      <c r="A71" s="89"/>
      <c r="B71" s="16" t="s">
        <v>245</v>
      </c>
      <c r="C71" s="131"/>
      <c r="D71" s="131"/>
      <c r="E71" s="51"/>
      <c r="F71" s="51"/>
      <c r="G71" s="51"/>
      <c r="H71" s="131"/>
      <c r="K71" s="90"/>
      <c r="L71" s="158">
        <v>229370.71</v>
      </c>
      <c r="M71" s="51" t="s">
        <v>20</v>
      </c>
      <c r="N71" s="24"/>
      <c r="O71" s="9"/>
    </row>
    <row r="72" spans="1:15" s="7" customFormat="1" ht="15" customHeight="1">
      <c r="A72" s="59"/>
      <c r="B72" s="28" t="s">
        <v>25</v>
      </c>
      <c r="C72" s="72"/>
      <c r="D72" s="100" t="s">
        <v>26</v>
      </c>
      <c r="E72" s="47"/>
      <c r="F72" s="47"/>
      <c r="G72" s="47"/>
      <c r="H72" s="125"/>
      <c r="I72" s="22"/>
      <c r="J72" s="31"/>
      <c r="K72" s="32"/>
      <c r="L72" s="156"/>
      <c r="M72" s="52"/>
      <c r="N72" s="24"/>
      <c r="O72" s="24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E18">
      <selection activeCell="J45" sqref="J45"/>
    </sheetView>
  </sheetViews>
  <sheetFormatPr defaultColWidth="9.00390625" defaultRowHeight="12.75"/>
  <cols>
    <col min="2" max="2" width="13.125" style="0" customWidth="1"/>
    <col min="3" max="3" width="22.25390625" style="69" customWidth="1"/>
    <col min="4" max="4" width="44.125" style="69" customWidth="1"/>
    <col min="5" max="5" width="12.875" style="0" customWidth="1"/>
    <col min="6" max="6" width="6.125" style="0" customWidth="1"/>
    <col min="7" max="7" width="16.125" style="0" customWidth="1"/>
    <col min="8" max="8" width="25.00390625" style="69" customWidth="1"/>
    <col min="9" max="9" width="6.75390625" style="0" customWidth="1"/>
    <col min="10" max="10" width="6.375" style="0" customWidth="1"/>
    <col min="11" max="11" width="10.875" style="80" customWidth="1"/>
    <col min="12" max="12" width="15.25390625" style="176" customWidth="1"/>
    <col min="13" max="13" width="21.375" style="0" customWidth="1"/>
    <col min="14" max="14" width="13.375" style="80" customWidth="1"/>
    <col min="15" max="15" width="11.00390625" style="80" customWidth="1"/>
  </cols>
  <sheetData>
    <row r="1" spans="1:15" s="4" customFormat="1" ht="15">
      <c r="A1" s="55" t="s">
        <v>0</v>
      </c>
      <c r="B1" s="280" t="s">
        <v>18</v>
      </c>
      <c r="C1" s="281"/>
      <c r="D1" s="281"/>
      <c r="E1" s="281"/>
      <c r="F1" s="281"/>
      <c r="G1" s="281"/>
      <c r="H1" s="281"/>
      <c r="I1" s="281"/>
      <c r="J1" s="281"/>
      <c r="K1" s="281"/>
      <c r="L1" s="282"/>
      <c r="M1" s="44"/>
      <c r="N1" s="67"/>
      <c r="O1" s="67"/>
    </row>
    <row r="2" spans="1:15" s="4" customFormat="1" ht="15">
      <c r="A2" s="56"/>
      <c r="B2" s="280" t="s">
        <v>107</v>
      </c>
      <c r="C2" s="281"/>
      <c r="D2" s="281"/>
      <c r="E2" s="281"/>
      <c r="F2" s="281"/>
      <c r="G2" s="281"/>
      <c r="H2" s="281"/>
      <c r="I2" s="281"/>
      <c r="J2" s="281"/>
      <c r="K2" s="281"/>
      <c r="L2" s="282"/>
      <c r="M2" s="44"/>
      <c r="N2" s="67"/>
      <c r="O2" s="67"/>
    </row>
    <row r="3" spans="1:15" s="4" customFormat="1" ht="12" customHeight="1">
      <c r="A3" s="57"/>
      <c r="B3" s="283" t="s">
        <v>20</v>
      </c>
      <c r="C3" s="284"/>
      <c r="D3" s="285"/>
      <c r="E3" s="43"/>
      <c r="F3" s="43"/>
      <c r="G3" s="43"/>
      <c r="H3" s="64"/>
      <c r="J3" s="73"/>
      <c r="K3" s="67"/>
      <c r="L3" s="171"/>
      <c r="M3" s="44"/>
      <c r="N3" s="67"/>
      <c r="O3" s="67"/>
    </row>
    <row r="4" spans="1:15" s="44" customFormat="1" ht="66" customHeight="1">
      <c r="A4" s="5" t="s">
        <v>32</v>
      </c>
      <c r="B4" s="2" t="s">
        <v>11</v>
      </c>
      <c r="C4" s="68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74" t="s">
        <v>5</v>
      </c>
      <c r="K4" s="203" t="s">
        <v>8</v>
      </c>
      <c r="L4" s="172" t="s">
        <v>9</v>
      </c>
      <c r="M4" s="6" t="s">
        <v>30</v>
      </c>
      <c r="N4" s="52"/>
      <c r="O4" s="52"/>
    </row>
    <row r="5" spans="1:15" s="44" customFormat="1" ht="13.5" customHeight="1">
      <c r="A5" s="2">
        <v>1</v>
      </c>
      <c r="B5" s="2">
        <v>2</v>
      </c>
      <c r="C5" s="42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75">
        <v>10</v>
      </c>
      <c r="K5" s="204">
        <v>11</v>
      </c>
      <c r="L5" s="173">
        <v>12</v>
      </c>
      <c r="M5" s="6"/>
      <c r="N5" s="52"/>
      <c r="O5" s="52"/>
    </row>
    <row r="6" spans="1:15" s="4" customFormat="1" ht="21" customHeight="1">
      <c r="A6" s="2" t="s">
        <v>12</v>
      </c>
      <c r="B6" s="2"/>
      <c r="C6" s="42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75" t="s">
        <v>2</v>
      </c>
      <c r="K6" s="205"/>
      <c r="L6" s="173" t="s">
        <v>3</v>
      </c>
      <c r="M6" s="6"/>
      <c r="N6" s="67"/>
      <c r="O6" s="67"/>
    </row>
    <row r="7" spans="1:15" s="16" customFormat="1" ht="15" customHeight="1">
      <c r="A7" s="88">
        <v>43496</v>
      </c>
      <c r="B7" s="16" t="s">
        <v>27</v>
      </c>
      <c r="C7" s="131"/>
      <c r="D7" s="131"/>
      <c r="E7" s="51"/>
      <c r="F7" s="51"/>
      <c r="G7" s="51"/>
      <c r="H7" s="131"/>
      <c r="K7" s="90"/>
      <c r="L7" s="159"/>
      <c r="M7" s="51"/>
      <c r="N7" s="14"/>
      <c r="O7" s="90"/>
    </row>
    <row r="8" spans="1:15" s="9" customFormat="1" ht="12.75" customHeight="1">
      <c r="A8" s="49"/>
      <c r="B8" s="20" t="s">
        <v>43</v>
      </c>
      <c r="C8" s="72" t="s">
        <v>68</v>
      </c>
      <c r="D8" s="100" t="s">
        <v>115</v>
      </c>
      <c r="E8" s="47" t="s">
        <v>85</v>
      </c>
      <c r="F8" s="47"/>
      <c r="G8" s="47" t="s">
        <v>93</v>
      </c>
      <c r="H8" s="125" t="s">
        <v>73</v>
      </c>
      <c r="I8" s="25" t="s">
        <v>24</v>
      </c>
      <c r="J8" s="37"/>
      <c r="K8" s="26" t="s">
        <v>20</v>
      </c>
      <c r="L8" s="152">
        <v>4921.28</v>
      </c>
      <c r="M8" s="52" t="s">
        <v>41</v>
      </c>
      <c r="N8" s="14"/>
      <c r="O8" s="14"/>
    </row>
    <row r="9" spans="1:15" s="9" customFormat="1" ht="15" customHeight="1">
      <c r="A9" s="49"/>
      <c r="B9" s="20" t="s">
        <v>43</v>
      </c>
      <c r="C9" s="63" t="s">
        <v>68</v>
      </c>
      <c r="D9" s="100" t="s">
        <v>88</v>
      </c>
      <c r="E9" s="47" t="s">
        <v>85</v>
      </c>
      <c r="F9" s="47"/>
      <c r="G9" s="47" t="s">
        <v>238</v>
      </c>
      <c r="H9" s="125" t="s">
        <v>73</v>
      </c>
      <c r="I9" s="22" t="s">
        <v>24</v>
      </c>
      <c r="J9" s="31"/>
      <c r="K9" s="32"/>
      <c r="L9" s="156">
        <v>4600</v>
      </c>
      <c r="M9" s="52" t="s">
        <v>41</v>
      </c>
      <c r="N9" s="14"/>
      <c r="O9" s="14"/>
    </row>
    <row r="10" spans="1:15" s="7" customFormat="1" ht="15" customHeight="1">
      <c r="A10" s="59"/>
      <c r="B10" s="20" t="s">
        <v>43</v>
      </c>
      <c r="C10" s="63" t="s">
        <v>68</v>
      </c>
      <c r="D10" s="100" t="s">
        <v>90</v>
      </c>
      <c r="E10" s="47" t="s">
        <v>85</v>
      </c>
      <c r="F10" s="47"/>
      <c r="G10" s="47" t="s">
        <v>91</v>
      </c>
      <c r="H10" s="125" t="s">
        <v>73</v>
      </c>
      <c r="I10" s="22" t="s">
        <v>24</v>
      </c>
      <c r="J10" s="31"/>
      <c r="K10" s="32"/>
      <c r="L10" s="156">
        <v>1285.5</v>
      </c>
      <c r="M10" s="52" t="s">
        <v>41</v>
      </c>
      <c r="N10" s="24"/>
      <c r="O10" s="24"/>
    </row>
    <row r="11" spans="1:15" s="7" customFormat="1" ht="15" customHeight="1">
      <c r="A11" s="49"/>
      <c r="B11" s="28" t="s">
        <v>43</v>
      </c>
      <c r="C11" s="135" t="s">
        <v>129</v>
      </c>
      <c r="D11" s="138" t="s">
        <v>125</v>
      </c>
      <c r="E11" s="47" t="s">
        <v>35</v>
      </c>
      <c r="F11" s="47"/>
      <c r="G11" s="47" t="s">
        <v>40</v>
      </c>
      <c r="H11" s="125" t="s">
        <v>73</v>
      </c>
      <c r="I11" s="22" t="s">
        <v>24</v>
      </c>
      <c r="J11" s="31"/>
      <c r="K11" s="32"/>
      <c r="L11" s="156">
        <v>3600</v>
      </c>
      <c r="M11" s="52" t="s">
        <v>41</v>
      </c>
      <c r="N11" s="27"/>
      <c r="O11" s="24"/>
    </row>
    <row r="12" spans="1:15" s="7" customFormat="1" ht="15" customHeight="1">
      <c r="A12" s="49"/>
      <c r="B12" s="7" t="s">
        <v>44</v>
      </c>
      <c r="C12" s="135" t="s">
        <v>129</v>
      </c>
      <c r="D12" s="138" t="s">
        <v>125</v>
      </c>
      <c r="E12" s="47" t="s">
        <v>35</v>
      </c>
      <c r="F12" s="44"/>
      <c r="G12" s="47" t="s">
        <v>34</v>
      </c>
      <c r="H12" s="64" t="s">
        <v>72</v>
      </c>
      <c r="I12" s="22" t="s">
        <v>24</v>
      </c>
      <c r="J12" s="31"/>
      <c r="K12" s="32"/>
      <c r="L12" s="156">
        <v>600</v>
      </c>
      <c r="M12" s="44" t="s">
        <v>41</v>
      </c>
      <c r="N12" s="24"/>
      <c r="O12" s="24"/>
    </row>
    <row r="13" spans="1:15" s="7" customFormat="1" ht="15" customHeight="1">
      <c r="A13" s="49"/>
      <c r="B13" s="33" t="s">
        <v>21</v>
      </c>
      <c r="C13" s="63"/>
      <c r="D13" s="100"/>
      <c r="E13" s="47"/>
      <c r="F13" s="47"/>
      <c r="G13" s="47"/>
      <c r="H13" s="125"/>
      <c r="I13" s="22"/>
      <c r="J13" s="31"/>
      <c r="K13" s="32"/>
      <c r="L13" s="157">
        <f>SUM(L8:L12)</f>
        <v>15006.779999999999</v>
      </c>
      <c r="M13" s="52"/>
      <c r="N13" s="24"/>
      <c r="O13" s="24"/>
    </row>
    <row r="14" spans="1:15" s="7" customFormat="1" ht="15" customHeight="1">
      <c r="A14" s="49"/>
      <c r="B14" s="33"/>
      <c r="C14" s="63"/>
      <c r="D14" s="100"/>
      <c r="E14" s="47"/>
      <c r="F14" s="47"/>
      <c r="G14" s="47"/>
      <c r="H14" s="125"/>
      <c r="I14" s="22"/>
      <c r="J14" s="31"/>
      <c r="K14" s="32"/>
      <c r="L14" s="157"/>
      <c r="M14" s="52"/>
      <c r="N14" s="27"/>
      <c r="O14" s="24"/>
    </row>
    <row r="15" spans="1:15" s="85" customFormat="1" ht="15" customHeight="1">
      <c r="A15" s="88">
        <v>43524</v>
      </c>
      <c r="B15" s="85" t="s">
        <v>241</v>
      </c>
      <c r="C15" s="131"/>
      <c r="D15" s="131"/>
      <c r="E15" s="51"/>
      <c r="F15" s="51"/>
      <c r="G15" s="51"/>
      <c r="H15" s="131"/>
      <c r="K15" s="84"/>
      <c r="L15" s="158"/>
      <c r="M15" s="51"/>
      <c r="N15" s="24"/>
      <c r="O15" s="84"/>
    </row>
    <row r="16" spans="1:15" s="7" customFormat="1" ht="15" customHeight="1">
      <c r="A16" s="49"/>
      <c r="B16" s="28" t="s">
        <v>43</v>
      </c>
      <c r="C16" s="72" t="s">
        <v>68</v>
      </c>
      <c r="D16" s="100" t="s">
        <v>115</v>
      </c>
      <c r="E16" s="47" t="s">
        <v>85</v>
      </c>
      <c r="F16" s="47"/>
      <c r="G16" s="47" t="s">
        <v>93</v>
      </c>
      <c r="H16" s="125" t="s">
        <v>73</v>
      </c>
      <c r="I16" s="25" t="s">
        <v>24</v>
      </c>
      <c r="J16" s="37"/>
      <c r="K16" s="26" t="s">
        <v>20</v>
      </c>
      <c r="L16" s="152">
        <v>4921.28</v>
      </c>
      <c r="M16" s="52" t="s">
        <v>41</v>
      </c>
      <c r="N16" s="27"/>
      <c r="O16" s="24"/>
    </row>
    <row r="17" spans="1:15" s="7" customFormat="1" ht="15" customHeight="1">
      <c r="A17" s="49"/>
      <c r="B17" s="28" t="s">
        <v>43</v>
      </c>
      <c r="C17" s="63" t="s">
        <v>68</v>
      </c>
      <c r="D17" s="100" t="s">
        <v>88</v>
      </c>
      <c r="E17" s="47" t="s">
        <v>85</v>
      </c>
      <c r="F17" s="47"/>
      <c r="G17" s="47" t="s">
        <v>238</v>
      </c>
      <c r="H17" s="125" t="s">
        <v>73</v>
      </c>
      <c r="I17" s="22" t="s">
        <v>24</v>
      </c>
      <c r="J17" s="31"/>
      <c r="K17" s="32"/>
      <c r="L17" s="156">
        <v>4600</v>
      </c>
      <c r="M17" s="52" t="s">
        <v>41</v>
      </c>
      <c r="N17" s="27"/>
      <c r="O17" s="24"/>
    </row>
    <row r="18" spans="1:15" s="7" customFormat="1" ht="15" customHeight="1">
      <c r="A18" s="49"/>
      <c r="B18" s="7" t="s">
        <v>44</v>
      </c>
      <c r="C18" s="63" t="s">
        <v>68</v>
      </c>
      <c r="D18" s="100" t="s">
        <v>90</v>
      </c>
      <c r="E18" s="47" t="s">
        <v>85</v>
      </c>
      <c r="F18" s="47"/>
      <c r="G18" s="47" t="s">
        <v>91</v>
      </c>
      <c r="H18" s="125" t="s">
        <v>73</v>
      </c>
      <c r="I18" s="22" t="s">
        <v>24</v>
      </c>
      <c r="J18" s="31"/>
      <c r="K18" s="32"/>
      <c r="L18" s="156">
        <v>1285.5</v>
      </c>
      <c r="M18" s="52" t="s">
        <v>41</v>
      </c>
      <c r="N18" s="24"/>
      <c r="O18" s="24"/>
    </row>
    <row r="19" spans="1:15" s="7" customFormat="1" ht="15" customHeight="1">
      <c r="A19" s="49"/>
      <c r="B19" s="7" t="s">
        <v>44</v>
      </c>
      <c r="C19" s="135" t="s">
        <v>129</v>
      </c>
      <c r="D19" s="138" t="s">
        <v>125</v>
      </c>
      <c r="E19" s="47" t="s">
        <v>35</v>
      </c>
      <c r="F19" s="44"/>
      <c r="G19" s="47" t="s">
        <v>34</v>
      </c>
      <c r="H19" s="64" t="s">
        <v>72</v>
      </c>
      <c r="I19" s="22" t="s">
        <v>24</v>
      </c>
      <c r="J19" s="31"/>
      <c r="K19" s="32"/>
      <c r="L19" s="156">
        <v>4200</v>
      </c>
      <c r="M19" s="44" t="s">
        <v>41</v>
      </c>
      <c r="N19" s="24"/>
      <c r="O19" s="24"/>
    </row>
    <row r="20" spans="1:15" s="7" customFormat="1" ht="15" customHeight="1">
      <c r="A20" s="59"/>
      <c r="B20" s="20" t="s">
        <v>43</v>
      </c>
      <c r="C20" s="81" t="s">
        <v>68</v>
      </c>
      <c r="D20" s="138" t="s">
        <v>260</v>
      </c>
      <c r="E20" s="47" t="s">
        <v>35</v>
      </c>
      <c r="F20" s="47"/>
      <c r="G20" s="47" t="s">
        <v>261</v>
      </c>
      <c r="H20" s="4" t="s">
        <v>73</v>
      </c>
      <c r="I20" s="22" t="s">
        <v>24</v>
      </c>
      <c r="J20" s="31"/>
      <c r="K20" s="32"/>
      <c r="L20" s="156">
        <v>3000</v>
      </c>
      <c r="M20" s="52" t="s">
        <v>41</v>
      </c>
      <c r="N20" s="24"/>
      <c r="O20" s="24"/>
    </row>
    <row r="21" spans="1:15" s="7" customFormat="1" ht="15" customHeight="1">
      <c r="A21" s="59"/>
      <c r="B21" s="20" t="s">
        <v>43</v>
      </c>
      <c r="C21" s="81" t="s">
        <v>60</v>
      </c>
      <c r="D21" s="138" t="s">
        <v>78</v>
      </c>
      <c r="E21" s="47" t="s">
        <v>35</v>
      </c>
      <c r="F21" s="47"/>
      <c r="G21" s="47" t="s">
        <v>34</v>
      </c>
      <c r="H21" s="4" t="s">
        <v>75</v>
      </c>
      <c r="I21" s="22" t="s">
        <v>19</v>
      </c>
      <c r="J21" s="31">
        <v>1</v>
      </c>
      <c r="K21" s="32">
        <v>185.9</v>
      </c>
      <c r="L21" s="156">
        <f>J21*K21</f>
        <v>185.9</v>
      </c>
      <c r="M21" s="52" t="s">
        <v>145</v>
      </c>
      <c r="N21" s="24"/>
      <c r="O21" s="24"/>
    </row>
    <row r="22" spans="1:15" s="16" customFormat="1" ht="15" customHeight="1">
      <c r="A22" s="89"/>
      <c r="B22" s="16" t="s">
        <v>42</v>
      </c>
      <c r="C22" s="131"/>
      <c r="D22" s="131"/>
      <c r="E22" s="51"/>
      <c r="F22" s="51"/>
      <c r="G22" s="51"/>
      <c r="H22" s="131"/>
      <c r="K22" s="84"/>
      <c r="L22" s="159">
        <f>SUM(L16:L21)</f>
        <v>18192.68</v>
      </c>
      <c r="M22" s="51"/>
      <c r="N22" s="24"/>
      <c r="O22" s="84"/>
    </row>
    <row r="23" spans="1:15" s="9" customFormat="1" ht="15" customHeight="1">
      <c r="A23" s="89"/>
      <c r="C23" s="64"/>
      <c r="D23" s="64"/>
      <c r="E23" s="44"/>
      <c r="F23" s="44"/>
      <c r="G23" s="44"/>
      <c r="H23" s="64"/>
      <c r="J23" s="14"/>
      <c r="K23" s="14"/>
      <c r="L23" s="250"/>
      <c r="M23" s="44"/>
      <c r="N23" s="14"/>
      <c r="O23" s="14"/>
    </row>
    <row r="24" spans="1:15" s="16" customFormat="1" ht="15" customHeight="1">
      <c r="A24" s="88">
        <v>43555</v>
      </c>
      <c r="B24" s="16" t="s">
        <v>244</v>
      </c>
      <c r="C24" s="131"/>
      <c r="D24" s="131"/>
      <c r="E24" s="51"/>
      <c r="F24" s="51"/>
      <c r="G24" s="51"/>
      <c r="H24" s="131"/>
      <c r="K24" s="90"/>
      <c r="L24" s="159"/>
      <c r="M24" s="51"/>
      <c r="N24" s="14"/>
      <c r="O24" s="90"/>
    </row>
    <row r="25" spans="1:15" s="7" customFormat="1" ht="15" customHeight="1">
      <c r="A25" s="49"/>
      <c r="B25" s="28" t="s">
        <v>43</v>
      </c>
      <c r="C25" s="72" t="s">
        <v>68</v>
      </c>
      <c r="D25" s="100" t="s">
        <v>115</v>
      </c>
      <c r="E25" s="47" t="s">
        <v>85</v>
      </c>
      <c r="F25" s="47"/>
      <c r="G25" s="47" t="s">
        <v>93</v>
      </c>
      <c r="H25" s="125" t="s">
        <v>73</v>
      </c>
      <c r="I25" s="25" t="s">
        <v>24</v>
      </c>
      <c r="J25" s="37"/>
      <c r="K25" s="26" t="s">
        <v>20</v>
      </c>
      <c r="L25" s="152">
        <v>4921.28</v>
      </c>
      <c r="M25" s="52" t="s">
        <v>41</v>
      </c>
      <c r="N25" s="27"/>
      <c r="O25" s="24"/>
    </row>
    <row r="26" spans="1:15" s="7" customFormat="1" ht="15" customHeight="1">
      <c r="A26" s="49"/>
      <c r="B26" s="28" t="s">
        <v>43</v>
      </c>
      <c r="C26" s="63" t="s">
        <v>68</v>
      </c>
      <c r="D26" s="100" t="s">
        <v>88</v>
      </c>
      <c r="E26" s="47" t="s">
        <v>85</v>
      </c>
      <c r="F26" s="47"/>
      <c r="G26" s="47" t="s">
        <v>238</v>
      </c>
      <c r="H26" s="125" t="s">
        <v>73</v>
      </c>
      <c r="I26" s="22" t="s">
        <v>24</v>
      </c>
      <c r="J26" s="31"/>
      <c r="K26" s="32"/>
      <c r="L26" s="156">
        <v>4600</v>
      </c>
      <c r="M26" s="52" t="s">
        <v>41</v>
      </c>
      <c r="N26" s="27"/>
      <c r="O26" s="24"/>
    </row>
    <row r="27" spans="1:15" s="7" customFormat="1" ht="15" customHeight="1">
      <c r="A27" s="49"/>
      <c r="B27" s="7" t="s">
        <v>44</v>
      </c>
      <c r="C27" s="63" t="s">
        <v>68</v>
      </c>
      <c r="D27" s="100" t="s">
        <v>90</v>
      </c>
      <c r="E27" s="47" t="s">
        <v>85</v>
      </c>
      <c r="F27" s="47"/>
      <c r="G27" s="47" t="s">
        <v>91</v>
      </c>
      <c r="H27" s="125" t="s">
        <v>73</v>
      </c>
      <c r="I27" s="22" t="s">
        <v>24</v>
      </c>
      <c r="J27" s="31"/>
      <c r="K27" s="32"/>
      <c r="L27" s="156">
        <v>1285.5</v>
      </c>
      <c r="M27" s="52" t="s">
        <v>41</v>
      </c>
      <c r="N27" s="24"/>
      <c r="O27" s="24"/>
    </row>
    <row r="28" spans="1:15" s="9" customFormat="1" ht="15" customHeight="1">
      <c r="A28" s="49"/>
      <c r="B28" s="20" t="s">
        <v>43</v>
      </c>
      <c r="C28" s="135" t="s">
        <v>63</v>
      </c>
      <c r="D28" s="71" t="s">
        <v>59</v>
      </c>
      <c r="E28" s="47" t="s">
        <v>35</v>
      </c>
      <c r="F28" s="48"/>
      <c r="G28" s="48" t="s">
        <v>34</v>
      </c>
      <c r="H28" s="71" t="s">
        <v>379</v>
      </c>
      <c r="I28" s="25" t="s">
        <v>19</v>
      </c>
      <c r="J28" s="37">
        <v>10</v>
      </c>
      <c r="K28" s="32">
        <v>29</v>
      </c>
      <c r="L28" s="152">
        <f>J28*K28</f>
        <v>290</v>
      </c>
      <c r="M28" s="52" t="s">
        <v>446</v>
      </c>
      <c r="N28" s="14"/>
      <c r="O28" s="14"/>
    </row>
    <row r="29" spans="1:15" s="16" customFormat="1" ht="15.75">
      <c r="A29" s="89"/>
      <c r="B29" s="16" t="s">
        <v>42</v>
      </c>
      <c r="C29" s="131"/>
      <c r="D29" s="131"/>
      <c r="E29" s="51"/>
      <c r="F29" s="51"/>
      <c r="G29" s="51"/>
      <c r="H29" s="131"/>
      <c r="K29" s="90"/>
      <c r="L29" s="158">
        <f>SUM(L25:L28)</f>
        <v>11096.779999999999</v>
      </c>
      <c r="M29" s="51"/>
      <c r="N29" s="24"/>
      <c r="O29" s="14"/>
    </row>
    <row r="30" spans="1:15" s="16" customFormat="1" ht="15" customHeight="1">
      <c r="A30" s="89"/>
      <c r="B30" s="16" t="s">
        <v>245</v>
      </c>
      <c r="C30" s="131"/>
      <c r="D30" s="131"/>
      <c r="E30" s="51"/>
      <c r="F30" s="51"/>
      <c r="G30" s="51"/>
      <c r="H30" s="131"/>
      <c r="K30" s="90"/>
      <c r="L30" s="158">
        <v>44296.24</v>
      </c>
      <c r="M30" s="51" t="s">
        <v>20</v>
      </c>
      <c r="N30" s="24"/>
      <c r="O30" s="14"/>
    </row>
    <row r="31" spans="1:15" s="7" customFormat="1" ht="15" customHeight="1">
      <c r="A31" s="59"/>
      <c r="B31" s="28" t="s">
        <v>25</v>
      </c>
      <c r="C31" s="72"/>
      <c r="D31" s="100" t="s">
        <v>26</v>
      </c>
      <c r="E31" s="47"/>
      <c r="F31" s="47"/>
      <c r="G31" s="47"/>
      <c r="H31" s="125"/>
      <c r="I31" s="22"/>
      <c r="J31" s="31"/>
      <c r="K31" s="32"/>
      <c r="L31" s="156"/>
      <c r="M31" s="52"/>
      <c r="N31" s="24"/>
      <c r="O31" s="24"/>
    </row>
    <row r="32" spans="1:15" s="7" customFormat="1" ht="15" customHeight="1">
      <c r="A32" s="59"/>
      <c r="B32" s="28"/>
      <c r="C32" s="72"/>
      <c r="D32" s="100"/>
      <c r="E32" s="47"/>
      <c r="F32" s="47"/>
      <c r="G32" s="47"/>
      <c r="H32" s="125"/>
      <c r="I32" s="22"/>
      <c r="J32" s="31"/>
      <c r="K32" s="32"/>
      <c r="L32" s="156"/>
      <c r="M32" s="52"/>
      <c r="N32" s="24"/>
      <c r="O32" s="24"/>
    </row>
    <row r="33" spans="1:15" s="7" customFormat="1" ht="15" customHeight="1">
      <c r="A33" s="59"/>
      <c r="B33" s="28"/>
      <c r="C33" s="72"/>
      <c r="D33" s="100"/>
      <c r="E33" s="47"/>
      <c r="F33" s="47"/>
      <c r="G33" s="47"/>
      <c r="H33" s="125"/>
      <c r="I33" s="22"/>
      <c r="J33" s="31"/>
      <c r="K33" s="32"/>
      <c r="L33" s="156"/>
      <c r="M33" s="52"/>
      <c r="N33" s="24"/>
      <c r="O33" s="24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E24">
      <selection activeCell="N24" sqref="N1:O16384"/>
    </sheetView>
  </sheetViews>
  <sheetFormatPr defaultColWidth="9.00390625" defaultRowHeight="12.75"/>
  <cols>
    <col min="2" max="2" width="16.875" style="0" customWidth="1"/>
    <col min="3" max="3" width="20.25390625" style="0" customWidth="1"/>
    <col min="4" max="4" width="39.625" style="0" customWidth="1"/>
    <col min="5" max="5" width="11.00390625" style="0" customWidth="1"/>
    <col min="6" max="6" width="2.125" style="0" customWidth="1"/>
    <col min="7" max="7" width="16.375" style="0" customWidth="1"/>
    <col min="8" max="8" width="23.00390625" style="69" customWidth="1"/>
    <col min="9" max="9" width="7.375" style="0" customWidth="1"/>
    <col min="10" max="10" width="8.875" style="0" customWidth="1"/>
    <col min="11" max="11" width="9.25390625" style="0" customWidth="1"/>
    <col min="12" max="12" width="13.375" style="0" customWidth="1"/>
    <col min="13" max="13" width="21.75390625" style="0" customWidth="1"/>
    <col min="14" max="14" width="11.125" style="0" customWidth="1"/>
    <col min="15" max="15" width="12.125" style="80" customWidth="1"/>
  </cols>
  <sheetData>
    <row r="1" spans="1:15" s="4" customFormat="1" ht="15">
      <c r="A1" s="57" t="s">
        <v>0</v>
      </c>
      <c r="B1" s="280" t="s">
        <v>18</v>
      </c>
      <c r="C1" s="281"/>
      <c r="D1" s="281"/>
      <c r="E1" s="281"/>
      <c r="F1" s="281"/>
      <c r="G1" s="281"/>
      <c r="H1" s="281"/>
      <c r="I1" s="281"/>
      <c r="J1" s="281"/>
      <c r="K1" s="281"/>
      <c r="L1" s="282"/>
      <c r="M1" s="44"/>
      <c r="N1" s="103"/>
      <c r="O1" s="67"/>
    </row>
    <row r="2" spans="1:15" s="4" customFormat="1" ht="15">
      <c r="A2" s="58"/>
      <c r="B2" s="280" t="s">
        <v>107</v>
      </c>
      <c r="C2" s="281"/>
      <c r="D2" s="281"/>
      <c r="E2" s="281"/>
      <c r="F2" s="281"/>
      <c r="G2" s="281"/>
      <c r="H2" s="281"/>
      <c r="I2" s="281"/>
      <c r="J2" s="281"/>
      <c r="K2" s="281"/>
      <c r="L2" s="282"/>
      <c r="M2" s="44"/>
      <c r="N2" s="103"/>
      <c r="O2" s="67"/>
    </row>
    <row r="3" spans="1:15" s="4" customFormat="1" ht="12" customHeight="1">
      <c r="A3" s="57"/>
      <c r="B3" s="283" t="s">
        <v>20</v>
      </c>
      <c r="C3" s="284"/>
      <c r="D3" s="285"/>
      <c r="E3" s="43"/>
      <c r="F3" s="43"/>
      <c r="G3" s="43"/>
      <c r="H3" s="64"/>
      <c r="J3" s="73"/>
      <c r="K3" s="67"/>
      <c r="L3" s="171"/>
      <c r="M3" s="44"/>
      <c r="N3" s="103"/>
      <c r="O3" s="67"/>
    </row>
    <row r="4" spans="1:15" s="44" customFormat="1" ht="66" customHeight="1">
      <c r="A4" s="5" t="s">
        <v>32</v>
      </c>
      <c r="B4" s="2" t="s">
        <v>11</v>
      </c>
      <c r="C4" s="116" t="s">
        <v>10</v>
      </c>
      <c r="D4" s="42" t="s">
        <v>4</v>
      </c>
      <c r="E4" s="2" t="s">
        <v>33</v>
      </c>
      <c r="F4" s="2" t="s">
        <v>36</v>
      </c>
      <c r="G4" s="2" t="s">
        <v>31</v>
      </c>
      <c r="H4" s="42" t="s">
        <v>6</v>
      </c>
      <c r="I4" s="5" t="s">
        <v>7</v>
      </c>
      <c r="J4" s="74" t="s">
        <v>5</v>
      </c>
      <c r="K4" s="203" t="s">
        <v>8</v>
      </c>
      <c r="L4" s="172" t="s">
        <v>9</v>
      </c>
      <c r="M4" s="6" t="s">
        <v>30</v>
      </c>
      <c r="N4" s="52"/>
      <c r="O4" s="52"/>
    </row>
    <row r="5" spans="1:15" s="44" customFormat="1" ht="13.5" customHeight="1">
      <c r="A5" s="2">
        <v>1</v>
      </c>
      <c r="B5" s="2">
        <v>2</v>
      </c>
      <c r="C5" s="25">
        <v>3</v>
      </c>
      <c r="D5" s="42">
        <v>4</v>
      </c>
      <c r="E5" s="2">
        <v>5</v>
      </c>
      <c r="F5" s="2">
        <v>6</v>
      </c>
      <c r="G5" s="2">
        <v>7</v>
      </c>
      <c r="H5" s="42">
        <v>8</v>
      </c>
      <c r="I5" s="2">
        <v>9</v>
      </c>
      <c r="J5" s="75">
        <v>10</v>
      </c>
      <c r="K5" s="204">
        <v>11</v>
      </c>
      <c r="L5" s="173">
        <v>12</v>
      </c>
      <c r="M5" s="6"/>
      <c r="N5" s="52"/>
      <c r="O5" s="52"/>
    </row>
    <row r="6" spans="1:15" s="4" customFormat="1" ht="21" customHeight="1">
      <c r="A6" s="2" t="s">
        <v>12</v>
      </c>
      <c r="B6" s="2"/>
      <c r="C6" s="25" t="s">
        <v>13</v>
      </c>
      <c r="D6" s="42" t="s">
        <v>14</v>
      </c>
      <c r="E6" s="2"/>
      <c r="F6" s="3" t="s">
        <v>16</v>
      </c>
      <c r="G6" s="3" t="s">
        <v>17</v>
      </c>
      <c r="H6" s="42" t="s">
        <v>15</v>
      </c>
      <c r="I6" s="2" t="s">
        <v>1</v>
      </c>
      <c r="J6" s="75" t="s">
        <v>2</v>
      </c>
      <c r="K6" s="205"/>
      <c r="L6" s="173" t="s">
        <v>3</v>
      </c>
      <c r="M6" s="6"/>
      <c r="N6" s="103"/>
      <c r="O6" s="67"/>
    </row>
    <row r="7" spans="1:15" s="16" customFormat="1" ht="15" customHeight="1">
      <c r="A7" s="88">
        <v>43496</v>
      </c>
      <c r="B7" s="16" t="s">
        <v>27</v>
      </c>
      <c r="C7" s="131"/>
      <c r="D7" s="131"/>
      <c r="E7" s="51"/>
      <c r="F7" s="51"/>
      <c r="G7" s="51"/>
      <c r="H7" s="131"/>
      <c r="K7" s="90"/>
      <c r="L7" s="159"/>
      <c r="M7" s="51"/>
      <c r="N7" s="14"/>
      <c r="O7" s="90"/>
    </row>
    <row r="8" spans="1:15" s="9" customFormat="1" ht="25.5" customHeight="1">
      <c r="A8" s="102"/>
      <c r="B8" s="28" t="s">
        <v>99</v>
      </c>
      <c r="C8" s="28" t="s">
        <v>68</v>
      </c>
      <c r="D8" s="100" t="s">
        <v>90</v>
      </c>
      <c r="E8" s="47" t="s">
        <v>85</v>
      </c>
      <c r="F8" s="47"/>
      <c r="G8" s="47" t="s">
        <v>91</v>
      </c>
      <c r="H8" s="125" t="s">
        <v>73</v>
      </c>
      <c r="I8" s="22" t="s">
        <v>24</v>
      </c>
      <c r="J8" s="31"/>
      <c r="K8" s="32"/>
      <c r="L8" s="156">
        <v>2392.9</v>
      </c>
      <c r="M8" s="52" t="s">
        <v>41</v>
      </c>
      <c r="N8" s="24"/>
      <c r="O8" s="14"/>
    </row>
    <row r="9" spans="1:15" s="9" customFormat="1" ht="28.5" customHeight="1">
      <c r="A9" s="102"/>
      <c r="B9" s="28" t="s">
        <v>99</v>
      </c>
      <c r="C9" s="63" t="s">
        <v>68</v>
      </c>
      <c r="D9" s="100" t="s">
        <v>88</v>
      </c>
      <c r="E9" s="47" t="s">
        <v>85</v>
      </c>
      <c r="F9" s="47"/>
      <c r="G9" s="47" t="s">
        <v>89</v>
      </c>
      <c r="H9" s="125" t="s">
        <v>73</v>
      </c>
      <c r="I9" s="22" t="s">
        <v>24</v>
      </c>
      <c r="J9" s="31"/>
      <c r="K9" s="32"/>
      <c r="L9" s="156">
        <v>9200</v>
      </c>
      <c r="M9" s="52" t="s">
        <v>41</v>
      </c>
      <c r="N9" s="24"/>
      <c r="O9" s="14"/>
    </row>
    <row r="10" spans="1:15" s="7" customFormat="1" ht="24.75" customHeight="1">
      <c r="A10" s="49"/>
      <c r="B10" s="28" t="s">
        <v>99</v>
      </c>
      <c r="C10" s="135" t="s">
        <v>60</v>
      </c>
      <c r="D10" s="100" t="s">
        <v>86</v>
      </c>
      <c r="E10" s="47" t="s">
        <v>85</v>
      </c>
      <c r="F10" s="47"/>
      <c r="G10" s="47" t="s">
        <v>87</v>
      </c>
      <c r="H10" s="125" t="s">
        <v>114</v>
      </c>
      <c r="I10" s="22" t="s">
        <v>24</v>
      </c>
      <c r="J10" s="31"/>
      <c r="K10" s="32"/>
      <c r="L10" s="156">
        <v>137.34</v>
      </c>
      <c r="M10" s="52" t="s">
        <v>41</v>
      </c>
      <c r="N10" s="24"/>
      <c r="O10" s="24"/>
    </row>
    <row r="11" spans="1:15" s="7" customFormat="1" ht="15" customHeight="1">
      <c r="A11" s="49"/>
      <c r="B11" s="28" t="s">
        <v>99</v>
      </c>
      <c r="C11" s="135" t="s">
        <v>129</v>
      </c>
      <c r="D11" s="138" t="s">
        <v>125</v>
      </c>
      <c r="E11" s="47" t="s">
        <v>35</v>
      </c>
      <c r="F11" s="47"/>
      <c r="G11" s="47" t="s">
        <v>130</v>
      </c>
      <c r="H11" s="125" t="s">
        <v>73</v>
      </c>
      <c r="I11" s="22" t="s">
        <v>24</v>
      </c>
      <c r="J11" s="31"/>
      <c r="K11" s="32"/>
      <c r="L11" s="156">
        <v>4800</v>
      </c>
      <c r="M11" s="52" t="s">
        <v>41</v>
      </c>
      <c r="N11" s="27"/>
      <c r="O11" s="24"/>
    </row>
    <row r="12" spans="1:15" s="7" customFormat="1" ht="15" customHeight="1">
      <c r="A12" s="49"/>
      <c r="B12" s="28" t="s">
        <v>99</v>
      </c>
      <c r="C12" s="135" t="s">
        <v>129</v>
      </c>
      <c r="D12" s="138" t="s">
        <v>125</v>
      </c>
      <c r="E12" s="47" t="s">
        <v>35</v>
      </c>
      <c r="F12" s="44"/>
      <c r="G12" s="47" t="s">
        <v>34</v>
      </c>
      <c r="H12" s="125" t="s">
        <v>72</v>
      </c>
      <c r="I12" s="22" t="s">
        <v>24</v>
      </c>
      <c r="J12" s="31"/>
      <c r="K12" s="32"/>
      <c r="L12" s="156">
        <v>600</v>
      </c>
      <c r="M12" s="52" t="s">
        <v>41</v>
      </c>
      <c r="N12" s="24"/>
      <c r="O12" s="24"/>
    </row>
    <row r="13" spans="1:15" s="7" customFormat="1" ht="15" customHeight="1">
      <c r="A13" s="49"/>
      <c r="B13" s="28" t="s">
        <v>99</v>
      </c>
      <c r="C13" s="135" t="s">
        <v>129</v>
      </c>
      <c r="D13" s="138" t="s">
        <v>125</v>
      </c>
      <c r="E13" s="47" t="s">
        <v>35</v>
      </c>
      <c r="F13" s="47"/>
      <c r="G13" s="47" t="s">
        <v>102</v>
      </c>
      <c r="H13" s="125" t="s">
        <v>114</v>
      </c>
      <c r="I13" s="22" t="s">
        <v>24</v>
      </c>
      <c r="J13" s="31"/>
      <c r="K13" s="32"/>
      <c r="L13" s="156">
        <v>4800</v>
      </c>
      <c r="M13" s="52" t="s">
        <v>41</v>
      </c>
      <c r="N13" s="24"/>
      <c r="O13" s="24"/>
    </row>
    <row r="14" spans="1:15" s="7" customFormat="1" ht="15" customHeight="1">
      <c r="A14" s="49"/>
      <c r="B14" s="33" t="s">
        <v>21</v>
      </c>
      <c r="C14" s="63"/>
      <c r="D14" s="100"/>
      <c r="E14" s="47"/>
      <c r="F14" s="47"/>
      <c r="G14" s="47"/>
      <c r="H14" s="125"/>
      <c r="I14" s="22"/>
      <c r="J14" s="31"/>
      <c r="K14" s="32"/>
      <c r="L14" s="157">
        <f>SUM(L8:L13)</f>
        <v>21930.239999999998</v>
      </c>
      <c r="M14" s="52"/>
      <c r="N14" s="24"/>
      <c r="O14" s="24"/>
    </row>
    <row r="15" spans="1:15" s="7" customFormat="1" ht="15" customHeight="1">
      <c r="A15" s="49"/>
      <c r="B15" s="33"/>
      <c r="C15" s="63"/>
      <c r="D15" s="100"/>
      <c r="E15" s="47"/>
      <c r="F15" s="47"/>
      <c r="G15" s="47"/>
      <c r="H15" s="125"/>
      <c r="I15" s="22"/>
      <c r="J15" s="31"/>
      <c r="K15" s="32"/>
      <c r="L15" s="157"/>
      <c r="M15" s="52"/>
      <c r="N15" s="27"/>
      <c r="O15" s="24"/>
    </row>
    <row r="16" spans="1:15" s="85" customFormat="1" ht="15" customHeight="1">
      <c r="A16" s="88">
        <v>43524</v>
      </c>
      <c r="B16" s="85" t="s">
        <v>241</v>
      </c>
      <c r="C16" s="131"/>
      <c r="D16" s="131"/>
      <c r="E16" s="51"/>
      <c r="F16" s="51"/>
      <c r="G16" s="51"/>
      <c r="H16" s="131"/>
      <c r="K16" s="84"/>
      <c r="L16" s="158"/>
      <c r="M16" s="51"/>
      <c r="N16" s="24"/>
      <c r="O16" s="84"/>
    </row>
    <row r="17" spans="1:15" s="9" customFormat="1" ht="25.5" customHeight="1">
      <c r="A17" s="102"/>
      <c r="B17" s="28" t="s">
        <v>99</v>
      </c>
      <c r="C17" s="28" t="s">
        <v>68</v>
      </c>
      <c r="D17" s="100" t="s">
        <v>90</v>
      </c>
      <c r="E17" s="47" t="s">
        <v>85</v>
      </c>
      <c r="F17" s="47"/>
      <c r="G17" s="47" t="s">
        <v>91</v>
      </c>
      <c r="H17" s="125" t="s">
        <v>73</v>
      </c>
      <c r="I17" s="22" t="s">
        <v>24</v>
      </c>
      <c r="J17" s="31"/>
      <c r="K17" s="32"/>
      <c r="L17" s="156">
        <v>2392.9</v>
      </c>
      <c r="M17" s="52" t="s">
        <v>41</v>
      </c>
      <c r="N17" s="24"/>
      <c r="O17" s="14"/>
    </row>
    <row r="18" spans="1:15" s="9" customFormat="1" ht="28.5" customHeight="1">
      <c r="A18" s="102"/>
      <c r="B18" s="28" t="s">
        <v>99</v>
      </c>
      <c r="C18" s="63" t="s">
        <v>68</v>
      </c>
      <c r="D18" s="100" t="s">
        <v>88</v>
      </c>
      <c r="E18" s="47" t="s">
        <v>85</v>
      </c>
      <c r="F18" s="47"/>
      <c r="G18" s="47" t="s">
        <v>89</v>
      </c>
      <c r="H18" s="125" t="s">
        <v>73</v>
      </c>
      <c r="I18" s="22" t="s">
        <v>24</v>
      </c>
      <c r="J18" s="31"/>
      <c r="K18" s="32"/>
      <c r="L18" s="156">
        <v>9200</v>
      </c>
      <c r="M18" s="52" t="s">
        <v>41</v>
      </c>
      <c r="N18" s="24"/>
      <c r="O18" s="14"/>
    </row>
    <row r="19" spans="1:15" s="7" customFormat="1" ht="24.75" customHeight="1">
      <c r="A19" s="49"/>
      <c r="B19" s="28" t="s">
        <v>99</v>
      </c>
      <c r="C19" s="135" t="s">
        <v>60</v>
      </c>
      <c r="D19" s="100" t="s">
        <v>86</v>
      </c>
      <c r="E19" s="47" t="s">
        <v>85</v>
      </c>
      <c r="F19" s="47"/>
      <c r="G19" s="47" t="s">
        <v>87</v>
      </c>
      <c r="H19" s="125" t="s">
        <v>114</v>
      </c>
      <c r="I19" s="22" t="s">
        <v>24</v>
      </c>
      <c r="J19" s="31"/>
      <c r="K19" s="32"/>
      <c r="L19" s="156">
        <v>137.34</v>
      </c>
      <c r="M19" s="52" t="s">
        <v>41</v>
      </c>
      <c r="N19" s="24"/>
      <c r="O19" s="24"/>
    </row>
    <row r="20" spans="1:15" s="7" customFormat="1" ht="15" customHeight="1">
      <c r="A20" s="49"/>
      <c r="B20" s="28" t="s">
        <v>99</v>
      </c>
      <c r="C20" s="135" t="s">
        <v>129</v>
      </c>
      <c r="D20" s="138" t="s">
        <v>125</v>
      </c>
      <c r="E20" s="47" t="s">
        <v>35</v>
      </c>
      <c r="F20" s="47"/>
      <c r="G20" s="47" t="s">
        <v>34</v>
      </c>
      <c r="H20" s="125" t="s">
        <v>114</v>
      </c>
      <c r="I20" s="22" t="s">
        <v>24</v>
      </c>
      <c r="J20" s="31" t="s">
        <v>20</v>
      </c>
      <c r="K20" s="32" t="s">
        <v>20</v>
      </c>
      <c r="L20" s="156">
        <v>3500</v>
      </c>
      <c r="M20" s="52" t="s">
        <v>41</v>
      </c>
      <c r="N20" s="27"/>
      <c r="O20" s="24"/>
    </row>
    <row r="21" spans="1:15" s="9" customFormat="1" ht="15" customHeight="1">
      <c r="A21" s="49"/>
      <c r="B21" s="28" t="s">
        <v>99</v>
      </c>
      <c r="C21" s="135" t="s">
        <v>60</v>
      </c>
      <c r="D21" s="71" t="s">
        <v>351</v>
      </c>
      <c r="E21" s="47" t="s">
        <v>35</v>
      </c>
      <c r="F21" s="48"/>
      <c r="G21" s="48" t="s">
        <v>34</v>
      </c>
      <c r="H21" s="139" t="s">
        <v>79</v>
      </c>
      <c r="I21" s="22" t="s">
        <v>94</v>
      </c>
      <c r="J21" s="31">
        <v>2</v>
      </c>
      <c r="K21" s="32">
        <v>20</v>
      </c>
      <c r="L21" s="156">
        <f>J21*K21</f>
        <v>40</v>
      </c>
      <c r="M21" s="52" t="s">
        <v>313</v>
      </c>
      <c r="N21" s="14"/>
      <c r="O21" s="14"/>
    </row>
    <row r="22" spans="1:15" s="9" customFormat="1" ht="15" customHeight="1">
      <c r="A22" s="49"/>
      <c r="B22" s="28" t="s">
        <v>99</v>
      </c>
      <c r="C22" s="135" t="s">
        <v>60</v>
      </c>
      <c r="D22" s="71" t="s">
        <v>355</v>
      </c>
      <c r="E22" s="47" t="s">
        <v>35</v>
      </c>
      <c r="F22" s="48"/>
      <c r="G22" s="48" t="s">
        <v>34</v>
      </c>
      <c r="H22" s="139" t="s">
        <v>352</v>
      </c>
      <c r="I22" s="25" t="s">
        <v>19</v>
      </c>
      <c r="J22" s="37">
        <v>1</v>
      </c>
      <c r="K22" s="26">
        <v>7</v>
      </c>
      <c r="L22" s="152">
        <f>J22*K22</f>
        <v>7</v>
      </c>
      <c r="M22" s="52" t="s">
        <v>313</v>
      </c>
      <c r="N22" s="14"/>
      <c r="O22" s="14"/>
    </row>
    <row r="23" spans="1:15" s="9" customFormat="1" ht="15" customHeight="1">
      <c r="A23" s="49"/>
      <c r="B23" s="28" t="s">
        <v>99</v>
      </c>
      <c r="C23" s="135" t="s">
        <v>60</v>
      </c>
      <c r="D23" s="71" t="s">
        <v>356</v>
      </c>
      <c r="E23" s="47" t="s">
        <v>35</v>
      </c>
      <c r="F23" s="48"/>
      <c r="G23" s="48" t="s">
        <v>34</v>
      </c>
      <c r="H23" s="139" t="s">
        <v>353</v>
      </c>
      <c r="I23" s="25" t="s">
        <v>19</v>
      </c>
      <c r="J23" s="37">
        <v>1</v>
      </c>
      <c r="K23" s="26">
        <v>115.5</v>
      </c>
      <c r="L23" s="152">
        <f>J23*K23</f>
        <v>115.5</v>
      </c>
      <c r="M23" s="52" t="s">
        <v>313</v>
      </c>
      <c r="N23" s="14"/>
      <c r="O23" s="14"/>
    </row>
    <row r="24" spans="1:15" s="9" customFormat="1" ht="15" customHeight="1">
      <c r="A24" s="49"/>
      <c r="B24" s="28" t="s">
        <v>99</v>
      </c>
      <c r="C24" s="135" t="s">
        <v>60</v>
      </c>
      <c r="D24" s="71" t="s">
        <v>356</v>
      </c>
      <c r="E24" s="47" t="s">
        <v>35</v>
      </c>
      <c r="F24" s="48"/>
      <c r="G24" s="48" t="s">
        <v>34</v>
      </c>
      <c r="H24" s="139" t="s">
        <v>354</v>
      </c>
      <c r="I24" s="25" t="s">
        <v>19</v>
      </c>
      <c r="J24" s="37">
        <v>1</v>
      </c>
      <c r="K24" s="26">
        <v>83.2</v>
      </c>
      <c r="L24" s="152">
        <f>J24*K24</f>
        <v>83.2</v>
      </c>
      <c r="M24" s="52" t="s">
        <v>313</v>
      </c>
      <c r="N24" s="14"/>
      <c r="O24" s="14"/>
    </row>
    <row r="25" spans="1:15" s="16" customFormat="1" ht="15" customHeight="1">
      <c r="A25" s="89"/>
      <c r="B25" s="16" t="s">
        <v>42</v>
      </c>
      <c r="C25" s="131"/>
      <c r="D25" s="131"/>
      <c r="E25" s="51"/>
      <c r="F25" s="51"/>
      <c r="G25" s="51"/>
      <c r="H25" s="131"/>
      <c r="K25" s="84"/>
      <c r="L25" s="159">
        <f>SUM(L17:L24)</f>
        <v>15475.94</v>
      </c>
      <c r="M25" s="51"/>
      <c r="N25" s="24"/>
      <c r="O25" s="84"/>
    </row>
    <row r="26" spans="1:15" s="9" customFormat="1" ht="15" customHeight="1">
      <c r="A26" s="89"/>
      <c r="C26" s="64"/>
      <c r="D26" s="64"/>
      <c r="E26" s="44"/>
      <c r="F26" s="44"/>
      <c r="G26" s="44"/>
      <c r="H26" s="64"/>
      <c r="J26" s="14"/>
      <c r="K26" s="14"/>
      <c r="L26" s="250"/>
      <c r="M26" s="44"/>
      <c r="N26" s="14"/>
      <c r="O26" s="14"/>
    </row>
    <row r="27" spans="1:15" s="16" customFormat="1" ht="15" customHeight="1">
      <c r="A27" s="88">
        <v>43555</v>
      </c>
      <c r="B27" s="16" t="s">
        <v>244</v>
      </c>
      <c r="C27" s="131"/>
      <c r="D27" s="131"/>
      <c r="E27" s="51"/>
      <c r="F27" s="51"/>
      <c r="G27" s="51"/>
      <c r="H27" s="131"/>
      <c r="K27" s="90"/>
      <c r="L27" s="159"/>
      <c r="M27" s="51"/>
      <c r="N27" s="14"/>
      <c r="O27" s="90"/>
    </row>
    <row r="28" spans="1:15" s="9" customFormat="1" ht="25.5" customHeight="1">
      <c r="A28" s="102"/>
      <c r="B28" s="28" t="s">
        <v>99</v>
      </c>
      <c r="C28" s="28" t="s">
        <v>68</v>
      </c>
      <c r="D28" s="100" t="s">
        <v>90</v>
      </c>
      <c r="E28" s="47" t="s">
        <v>85</v>
      </c>
      <c r="F28" s="47"/>
      <c r="G28" s="47" t="s">
        <v>91</v>
      </c>
      <c r="H28" s="125" t="s">
        <v>73</v>
      </c>
      <c r="I28" s="22" t="s">
        <v>24</v>
      </c>
      <c r="J28" s="31"/>
      <c r="K28" s="32"/>
      <c r="L28" s="156">
        <v>2392.9</v>
      </c>
      <c r="M28" s="52" t="s">
        <v>41</v>
      </c>
      <c r="N28" s="24"/>
      <c r="O28" s="14"/>
    </row>
    <row r="29" spans="1:15" s="9" customFormat="1" ht="28.5" customHeight="1">
      <c r="A29" s="102"/>
      <c r="B29" s="28" t="s">
        <v>99</v>
      </c>
      <c r="C29" s="63" t="s">
        <v>68</v>
      </c>
      <c r="D29" s="100" t="s">
        <v>88</v>
      </c>
      <c r="E29" s="47" t="s">
        <v>85</v>
      </c>
      <c r="F29" s="47"/>
      <c r="G29" s="47" t="s">
        <v>89</v>
      </c>
      <c r="H29" s="125" t="s">
        <v>73</v>
      </c>
      <c r="I29" s="22" t="s">
        <v>24</v>
      </c>
      <c r="J29" s="31"/>
      <c r="K29" s="32"/>
      <c r="L29" s="156">
        <v>9200</v>
      </c>
      <c r="M29" s="52" t="s">
        <v>41</v>
      </c>
      <c r="N29" s="24"/>
      <c r="O29" s="14"/>
    </row>
    <row r="30" spans="1:15" s="7" customFormat="1" ht="24.75" customHeight="1">
      <c r="A30" s="49"/>
      <c r="B30" s="28" t="s">
        <v>99</v>
      </c>
      <c r="C30" s="135" t="s">
        <v>60</v>
      </c>
      <c r="D30" s="100" t="s">
        <v>86</v>
      </c>
      <c r="E30" s="47" t="s">
        <v>85</v>
      </c>
      <c r="F30" s="47"/>
      <c r="G30" s="47" t="s">
        <v>87</v>
      </c>
      <c r="H30" s="125" t="s">
        <v>114</v>
      </c>
      <c r="I30" s="22" t="s">
        <v>24</v>
      </c>
      <c r="J30" s="31"/>
      <c r="K30" s="32"/>
      <c r="L30" s="156">
        <v>137.34</v>
      </c>
      <c r="M30" s="52" t="s">
        <v>41</v>
      </c>
      <c r="N30" s="24"/>
      <c r="O30" s="24"/>
    </row>
    <row r="31" spans="1:15" s="7" customFormat="1" ht="24.75" customHeight="1">
      <c r="A31" s="49"/>
      <c r="B31" s="28" t="s">
        <v>99</v>
      </c>
      <c r="C31" s="135" t="s">
        <v>60</v>
      </c>
      <c r="D31" s="138" t="s">
        <v>382</v>
      </c>
      <c r="E31" s="47" t="s">
        <v>383</v>
      </c>
      <c r="F31" s="47"/>
      <c r="G31" s="47" t="s">
        <v>87</v>
      </c>
      <c r="H31" s="125" t="s">
        <v>114</v>
      </c>
      <c r="I31" s="22" t="s">
        <v>24</v>
      </c>
      <c r="J31" s="31"/>
      <c r="K31" s="32"/>
      <c r="L31" s="156">
        <v>343.35</v>
      </c>
      <c r="M31" s="52" t="s">
        <v>41</v>
      </c>
      <c r="N31" s="24"/>
      <c r="O31" s="24"/>
    </row>
    <row r="32" spans="1:15" s="16" customFormat="1" ht="15.75">
      <c r="A32" s="89"/>
      <c r="B32" s="16" t="s">
        <v>42</v>
      </c>
      <c r="C32" s="131"/>
      <c r="D32" s="131"/>
      <c r="E32" s="51"/>
      <c r="F32" s="51"/>
      <c r="G32" s="51"/>
      <c r="H32" s="131"/>
      <c r="K32" s="90"/>
      <c r="L32" s="158">
        <f>SUM(L28:L31)</f>
        <v>12073.59</v>
      </c>
      <c r="M32" s="51"/>
      <c r="N32" s="24"/>
      <c r="O32" s="14"/>
    </row>
    <row r="33" spans="1:15" s="16" customFormat="1" ht="15" customHeight="1">
      <c r="A33" s="89"/>
      <c r="B33" s="16" t="s">
        <v>245</v>
      </c>
      <c r="C33" s="131"/>
      <c r="D33" s="131"/>
      <c r="E33" s="51"/>
      <c r="F33" s="51"/>
      <c r="G33" s="51"/>
      <c r="H33" s="131"/>
      <c r="K33" s="90"/>
      <c r="L33" s="158">
        <v>49479.77</v>
      </c>
      <c r="M33" s="51" t="s">
        <v>20</v>
      </c>
      <c r="N33" s="24"/>
      <c r="O33" s="14"/>
    </row>
    <row r="34" spans="1:15" s="9" customFormat="1" ht="15" customHeight="1">
      <c r="A34" s="57"/>
      <c r="B34" s="9" t="s">
        <v>25</v>
      </c>
      <c r="C34" s="64"/>
      <c r="D34" s="64" t="s">
        <v>26</v>
      </c>
      <c r="E34" s="44"/>
      <c r="F34" s="44"/>
      <c r="G34" s="44"/>
      <c r="H34" s="125"/>
      <c r="J34" s="76"/>
      <c r="K34" s="14"/>
      <c r="L34" s="175" t="s">
        <v>20</v>
      </c>
      <c r="M34" s="44"/>
      <c r="O34" s="14"/>
    </row>
  </sheetData>
  <sheetProtection/>
  <mergeCells count="3">
    <mergeCell ref="B1:L1"/>
    <mergeCell ref="B2:L2"/>
    <mergeCell ref="B3:D3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dvber</dc:creator>
  <cp:keywords/>
  <dc:description/>
  <cp:lastModifiedBy>Ноутбук1</cp:lastModifiedBy>
  <cp:lastPrinted>2019-04-19T08:13:46Z</cp:lastPrinted>
  <dcterms:created xsi:type="dcterms:W3CDTF">2009-05-18T06:52:03Z</dcterms:created>
  <dcterms:modified xsi:type="dcterms:W3CDTF">2019-04-19T08:36:42Z</dcterms:modified>
  <cp:category/>
  <cp:version/>
  <cp:contentType/>
  <cp:contentStatus/>
</cp:coreProperties>
</file>